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nocoinc-my.sharepoint.com/personal/cheryl_gillentine_energytransfer_com/Documents/EBB documents/Arguelles/"/>
    </mc:Choice>
  </mc:AlternateContent>
  <xr:revisionPtr revIDLastSave="0" documentId="8_{B2E06311-B30D-41E4-96B9-84AF936B6ADB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6" l="1"/>
  <c r="G41" i="6"/>
  <c r="B40" i="6"/>
  <c r="B38" i="8"/>
  <c r="C38" i="7"/>
  <c r="D38" i="7"/>
  <c r="E38" i="7"/>
  <c r="F38" i="7"/>
  <c r="G38" i="7"/>
  <c r="H38" i="7"/>
  <c r="I38" i="7"/>
  <c r="J38" i="7"/>
  <c r="K38" i="7"/>
  <c r="B38" i="7"/>
  <c r="K42" i="6"/>
  <c r="K41" i="6"/>
  <c r="C43" i="6"/>
  <c r="D43" i="6"/>
  <c r="E43" i="6"/>
  <c r="F43" i="6"/>
  <c r="G43" i="6"/>
  <c r="H43" i="6"/>
  <c r="I43" i="6"/>
  <c r="J43" i="6"/>
  <c r="K43" i="6"/>
  <c r="B43" i="6"/>
  <c r="K38" i="8"/>
  <c r="E40" i="6"/>
  <c r="E42" i="6"/>
  <c r="E41" i="6"/>
  <c r="C42" i="6"/>
  <c r="D42" i="6"/>
  <c r="F42" i="6"/>
  <c r="G42" i="6"/>
  <c r="H42" i="6"/>
  <c r="I42" i="6"/>
  <c r="J42" i="6"/>
  <c r="B42" i="6"/>
  <c r="C41" i="6"/>
  <c r="D41" i="6"/>
  <c r="F41" i="6"/>
  <c r="H41" i="6"/>
  <c r="I41" i="6"/>
  <c r="J41" i="6"/>
  <c r="B41" i="6"/>
  <c r="C40" i="6"/>
  <c r="D40" i="6"/>
  <c r="F40" i="6"/>
  <c r="G40" i="6"/>
  <c r="I40" i="6"/>
  <c r="J40" i="6"/>
  <c r="K40" i="6"/>
  <c r="G38" i="8"/>
  <c r="H38" i="8"/>
  <c r="F38" i="8"/>
  <c r="D38" i="8"/>
  <c r="C38" i="8" l="1"/>
  <c r="E38" i="8"/>
  <c r="I38" i="8"/>
  <c r="J3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tc={0291F21D-F5C8-4BB0-B201-67CC6159AD00}</author>
  </authors>
  <commentList>
    <comment ref="B6" authorId="0" shapeId="0" xr:uid="{0291F21D-F5C8-4BB0-B201-67CC6159AD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FORMACION DE CALIDAD DE GAS DEL COMPUTADOR DEL FLUJO T1P_CH</t>
      </text>
    </comment>
  </commentList>
</comments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<sst xmlns="http://schemas.openxmlformats.org/spreadsheetml/2006/main" count="72" uniqueCount="43">
  <si>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</si>
  <si>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</si>
  <si>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</si>
  <si>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</si>
  <si>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</si>
  <si>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</si>
  <si>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</si>
  <si>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</si>
  <si>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</si>
  <si>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</si>
  <si>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</si>
  <si>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</si>
  <si>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</si>
  <si>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</si>
  <si>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</si>
  <si>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</si>
  <si>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</si>
  <si>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</si>
  <si>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</si>
  <si>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</si>
  <si>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</si>
  <si>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</si>
  <si>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</si>
  <si>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</si>
  <si>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</si>
  <si>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</si>
  <si>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</si>
  <si>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</si>
  <si>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</si>
  <si>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</si>
  <si>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</si>
  <si>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</si>
  <si>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</si>
  <si>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</si>
  <si>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</si>
  <si>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</si>
  <si>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</si>
  <si>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</si>
  <si>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</si>
  <si>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</si>
  <si>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ENERO 2023											
												</t>
  </si>
  <si>
    <t>INFORME MENSUAL  DE REGISTROS MAXIMOS DIARIOS DEL MES DE ENERO 2023</t>
  </si>
  <si>
    <t>INFORME MENSUAL  DE REGISTROS MINIMOS DIARIOS DEL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</si>
</sst>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0_);_(* \(#,##0.000\);_(* &quot;-&quot;??_);_(@_)"/>
    <numFmt numFmtId="166" formatCode="0.0000"/>
    <numFmt numFmtId="167" formatCode="0.000000"/>
    <numFmt numFmtId="168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6" fontId="5" fillId="0" borderId="14" xfId="0" applyNumberFormat="1" applyFont="1" applyBorder="1"/>
    <xf numFmtId="166" fontId="5" fillId="0" borderId="18" xfId="0" applyNumberFormat="1" applyFont="1" applyBorder="1"/>
    <xf numFmtId="166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6" fontId="5" fillId="0" borderId="13" xfId="1" applyNumberFormat="1" applyFont="1" applyFill="1" applyBorder="1" applyAlignment="1" applyProtection="1">
      <alignment horizontal="center" vertical="center"/>
      <protection locked="0"/>
    </xf>
    <xf numFmtId="166" fontId="13" fillId="7" borderId="0" xfId="0" applyNumberFormat="1" applyFont="1" applyFill="1" applyAlignment="1">
      <alignment vertical="top"/>
    </xf>
    <xf numFmtId="0" fontId="8" fillId="0" borderId="29" xfId="0" applyFont="1" applyBorder="1"/>
    <xf numFmtId="166" fontId="0" fillId="0" borderId="31" xfId="0" applyNumberFormat="1" applyBorder="1" applyProtection="1">
      <protection locked="0"/>
    </xf>
    <xf numFmtId="166" fontId="0" fillId="0" borderId="33" xfId="0" applyNumberFormat="1" applyBorder="1" applyProtection="1">
      <protection locked="0"/>
    </xf>
    <xf numFmtId="0" fontId="12" fillId="0" borderId="28" xfId="0" applyFont="1" applyBorder="1"/>
    <xf numFmtId="166" fontId="14" fillId="7" borderId="0" xfId="0" applyNumberFormat="1" applyFont="1" applyFill="1" applyAlignment="1">
      <alignment horizontal="center" vertical="center"/>
    </xf>
    <xf numFmtId="14" fontId="6" fillId="0" borderId="16" xfId="0" applyNumberFormat="1" applyFont="1" applyBorder="1" applyAlignment="1" applyProtection="1">
      <alignment horizontal="left"/>
      <protection locked="0"/>
    </xf>
    <xf numFmtId="166" fontId="6" fillId="0" borderId="34" xfId="0" applyNumberFormat="1" applyFont="1" applyBorder="1"/>
    <xf numFmtId="167" fontId="6" fillId="0" borderId="34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8" fontId="6" fillId="0" borderId="28" xfId="0" applyNumberFormat="1" applyFont="1" applyBorder="1"/>
    <xf numFmtId="168" fontId="5" fillId="0" borderId="28" xfId="0" applyNumberFormat="1" applyFont="1" applyBorder="1"/>
    <xf numFmtId="167" fontId="5" fillId="0" borderId="28" xfId="0" applyNumberFormat="1" applyFont="1" applyBorder="1"/>
    <xf numFmtId="166" fontId="5" fillId="0" borderId="28" xfId="1" applyNumberFormat="1" applyFont="1" applyBorder="1" applyAlignment="1" applyProtection="1">
      <alignment horizontal="center" vertical="center"/>
      <protection locked="0"/>
    </xf>
    <xf numFmtId="166" fontId="5" fillId="0" borderId="30" xfId="1" applyNumberFormat="1" applyFont="1" applyBorder="1" applyAlignment="1" applyProtection="1">
      <alignment horizontal="center" vertical="center"/>
      <protection locked="0"/>
    </xf>
    <xf numFmtId="166" fontId="5" fillId="0" borderId="32" xfId="1" applyNumberFormat="1" applyFont="1" applyFill="1" applyBorder="1" applyAlignment="1" applyProtection="1">
      <alignment horizontal="center" vertical="center"/>
      <protection locked="0"/>
    </xf>
    <xf numFmtId="168" fontId="5" fillId="0" borderId="30" xfId="0" applyNumberFormat="1" applyFont="1" applyBorder="1"/>
    <xf numFmtId="167" fontId="5" fillId="0" borderId="30" xfId="0" applyNumberFormat="1" applyFont="1" applyBorder="1"/>
    <xf numFmtId="166" fontId="5" fillId="0" borderId="28" xfId="0" applyNumberFormat="1" applyFont="1" applyBorder="1"/>
    <xf numFmtId="166" fontId="5" fillId="0" borderId="28" xfId="0" applyNumberFormat="1" applyFont="1" applyBorder="1" applyAlignment="1">
      <alignment horizontal="right"/>
    </xf>
    <xf numFmtId="166" fontId="5" fillId="0" borderId="30" xfId="1" applyNumberFormat="1" applyFont="1" applyBorder="1" applyAlignment="1" applyProtection="1">
      <alignment horizontal="right" vertical="center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695325</xdr:colOff>
      <xdr:row>0</xdr:row>
      <xdr:rowOff>28575</xdr:rowOff>
    </xdr:from>
    <xdr:to>
      <xdr:col>11</xdr:col>
      <xdr:colOff>647440</xdr:colOff>
      <xdr:row>0</xdr:row>
      <xdr:rowOff>411369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47625</xdr:rowOff>
    </xdr:from>
    <xdr:to>
      <xdr:col>10</xdr:col>
      <xdr:colOff>818890</xdr:colOff>
      <xdr:row>0</xdr:row>
      <xdr:rowOff>427244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vicios Especializados" id="{55201C74-133A-4E8F-887F-7AF939DB9C9B}" userId="c9c012c36e5c279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2-24T20:25:41.41" personId="{55201C74-133A-4E8F-887F-7AF939DB9C9B}" id="{0291F21D-F5C8-4BB0-B201-67CC6159AD00}">
    <text>FORMACION DE CALIDAD DE GAS DEL COMPUTADOR DEL FLUJO T1P_CH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Normal="100" workbookViewId="0">
      <selection activeCell="M40" sqref="M40"/>
    </sheetView>
  </sheetViews>
  <sheetFormatPr defaultColWidth="11.5703125" defaultRowHeight="15" x14ac:dyDescent="0.25"/>
  <cols>
    <col min="1" max="1" width="12.140625" customWidth="1"/>
    <col min="2" max="7" width="10.42578125" customWidth="1"/>
    <col min="8" max="8" width="12.140625" customWidth="1"/>
    <col min="9" max="10" width="10.42578125" customWidth="1"/>
    <col min="11" max="11" width="11.5703125" customWidth="1"/>
    <col min="12" max="12" width="10.42578125" customWidth="1"/>
  </cols>
  <sheetData>
    <row r="1" spans="1:15" ht="37.5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5" x14ac:dyDescent="0.25">
      <c r="A2" s="58" t="s">
        <v>38</v>
      </c>
      <c r="B2" s="59"/>
      <c r="C2" s="60" t="s">
        <v>37</v>
      </c>
      <c r="D2" s="60"/>
      <c r="E2" s="60"/>
      <c r="F2" s="60"/>
      <c r="G2" s="60"/>
      <c r="H2" s="60"/>
      <c r="I2" s="60"/>
      <c r="J2" s="60"/>
      <c r="K2" s="60"/>
      <c r="L2" s="16"/>
    </row>
    <row r="3" spans="1:15" x14ac:dyDescent="0.25">
      <c r="A3" s="58" t="s">
        <v>36</v>
      </c>
      <c r="B3" s="59"/>
      <c r="C3" s="61" t="s">
        <v>35</v>
      </c>
      <c r="D3" s="61"/>
      <c r="E3" s="61"/>
      <c r="F3" s="61"/>
      <c r="G3" s="61"/>
      <c r="H3" s="61"/>
      <c r="I3" s="61"/>
      <c r="J3" s="61"/>
      <c r="K3" s="61"/>
    </row>
    <row r="4" spans="1:15" ht="15.75" thickBot="1" x14ac:dyDescent="0.3">
      <c r="A4" s="58" t="s">
        <v>34</v>
      </c>
      <c r="B4" s="58"/>
      <c r="C4" s="62" t="s">
        <v>33</v>
      </c>
      <c r="D4" s="62"/>
      <c r="O4" s="3"/>
    </row>
    <row r="5" spans="1:15" ht="9" customHeight="1" x14ac:dyDescent="0.25">
      <c r="O5" s="3"/>
    </row>
    <row r="6" spans="1:15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25">
      <c r="A7" s="26">
        <v>44927</v>
      </c>
      <c r="B7" s="6">
        <v>94.604483333333334</v>
      </c>
      <c r="C7" s="6">
        <v>1.1934454166666666</v>
      </c>
      <c r="D7" s="6">
        <v>0.14054329166666665</v>
      </c>
      <c r="E7" s="5">
        <v>0.66699435416666664</v>
      </c>
      <c r="F7" s="6">
        <v>3.7881433333333341</v>
      </c>
      <c r="G7" s="6">
        <v>261.06318333333331</v>
      </c>
      <c r="H7" s="6">
        <v>19.11870041666667</v>
      </c>
      <c r="I7" s="6">
        <v>38.588841780176764</v>
      </c>
      <c r="J7" s="6">
        <v>50.27676307565266</v>
      </c>
      <c r="K7" s="6">
        <v>4.497441267099999E-2</v>
      </c>
      <c r="L7" s="6">
        <v>0.13023616437050001</v>
      </c>
    </row>
    <row r="8" spans="1:15" ht="12" customHeight="1" x14ac:dyDescent="0.25">
      <c r="A8" s="26">
        <v>44928</v>
      </c>
      <c r="B8" s="6">
        <v>94.958962500000027</v>
      </c>
      <c r="C8" s="6">
        <v>1.1600758333333332</v>
      </c>
      <c r="D8" s="6">
        <v>0.14720304166666665</v>
      </c>
      <c r="E8" s="5">
        <v>0.65363943749999986</v>
      </c>
      <c r="F8" s="6">
        <v>3.4878920833333336</v>
      </c>
      <c r="G8" s="6">
        <v>261.53520555555559</v>
      </c>
      <c r="H8" s="6">
        <v>20.042510833333331</v>
      </c>
      <c r="I8" s="6">
        <v>38.49772813311592</v>
      </c>
      <c r="J8" s="6">
        <v>50.244426300054215</v>
      </c>
      <c r="K8" s="6">
        <v>6.8779667866000024E-2</v>
      </c>
      <c r="L8" s="6">
        <v>0.24696159397000003</v>
      </c>
    </row>
    <row r="9" spans="1:15" ht="12" customHeight="1" x14ac:dyDescent="0.25">
      <c r="A9" s="26">
        <v>44929</v>
      </c>
      <c r="B9" s="6">
        <v>95.08960416666666</v>
      </c>
      <c r="C9" s="6">
        <v>1.1712133333333334</v>
      </c>
      <c r="D9" s="6">
        <v>0.14772383333333336</v>
      </c>
      <c r="E9" s="5">
        <v>0.65946858333333336</v>
      </c>
      <c r="F9" s="6">
        <v>3.3556833333333329</v>
      </c>
      <c r="G9" s="6">
        <v>260.1212888888889</v>
      </c>
      <c r="H9" s="6">
        <v>19.141491250000001</v>
      </c>
      <c r="I9" s="6">
        <v>38.44596924756457</v>
      </c>
      <c r="J9" s="6">
        <v>50.206822480214583</v>
      </c>
      <c r="K9" s="6">
        <v>0.18942439222499996</v>
      </c>
      <c r="L9" s="6">
        <v>0.49170889823499997</v>
      </c>
    </row>
    <row r="10" spans="1:15" ht="12" customHeight="1" x14ac:dyDescent="0.25">
      <c r="A10" s="26">
        <v>44930</v>
      </c>
      <c r="B10" s="6">
        <v>91.475407692307726</v>
      </c>
      <c r="C10" s="6">
        <v>1.1365818461538462</v>
      </c>
      <c r="D10" s="6">
        <v>0.1530381153846154</v>
      </c>
      <c r="E10" s="5">
        <v>0.64480998076923079</v>
      </c>
      <c r="F10" s="6">
        <v>5.8404073076923071</v>
      </c>
      <c r="G10" s="6">
        <v>269.10520555555559</v>
      </c>
      <c r="H10" s="6">
        <v>22.412958076923079</v>
      </c>
      <c r="I10" s="6">
        <v>39.949313972045559</v>
      </c>
      <c r="J10" s="6">
        <v>51.080471815540697</v>
      </c>
      <c r="K10" s="6">
        <v>0.14066944791876923</v>
      </c>
      <c r="L10" s="6">
        <v>0.45628835446153848</v>
      </c>
    </row>
    <row r="11" spans="1:15" ht="12" customHeight="1" x14ac:dyDescent="0.25">
      <c r="A11" s="26">
        <v>44931</v>
      </c>
      <c r="B11" s="6">
        <v>88.321506666666664</v>
      </c>
      <c r="C11" s="6">
        <v>1.1050694333333335</v>
      </c>
      <c r="D11" s="6">
        <v>0.16968268</v>
      </c>
      <c r="E11" s="5">
        <v>0.63737605666666675</v>
      </c>
      <c r="F11" s="6">
        <v>7.3149369999999987</v>
      </c>
      <c r="G11" s="27">
        <v>282.01308888888889</v>
      </c>
      <c r="H11" s="27">
        <v>61.986024333333347</v>
      </c>
      <c r="I11" s="6">
        <v>41.571557008226591</v>
      </c>
      <c r="J11" s="6">
        <v>51.995718089706294</v>
      </c>
      <c r="K11" s="6">
        <v>0.28774159316680004</v>
      </c>
      <c r="L11" s="6">
        <v>0.90092121455999996</v>
      </c>
    </row>
    <row r="12" spans="1:15" ht="12" customHeight="1" x14ac:dyDescent="0.25">
      <c r="A12" s="26">
        <v>44932</v>
      </c>
      <c r="B12" s="6">
        <v>87.676412499999984</v>
      </c>
      <c r="C12" s="6">
        <v>1.0717316250000002</v>
      </c>
      <c r="D12" s="6">
        <v>0.18266262500000005</v>
      </c>
      <c r="E12" s="5">
        <v>0.62719712500000013</v>
      </c>
      <c r="F12" s="6">
        <v>6.7025462500000001</v>
      </c>
      <c r="G12" s="27">
        <v>289.73531111111112</v>
      </c>
      <c r="H12" s="27">
        <v>201.11697083333331</v>
      </c>
      <c r="I12" s="6">
        <v>42.505269295082456</v>
      </c>
      <c r="J12" s="6">
        <v>52.519158274379862</v>
      </c>
      <c r="K12" s="6">
        <v>0.24761072846499993</v>
      </c>
      <c r="L12" s="6">
        <v>0.76232526209999996</v>
      </c>
    </row>
    <row r="13" spans="1:15" ht="12" customHeight="1" x14ac:dyDescent="0.25">
      <c r="A13" s="26">
        <v>44933</v>
      </c>
      <c r="B13" s="6">
        <v>89.313262500000022</v>
      </c>
      <c r="C13" s="6">
        <v>1.1985918333333332</v>
      </c>
      <c r="D13" s="6">
        <v>0.24336195833333329</v>
      </c>
      <c r="E13" s="5">
        <v>0.72097689583333324</v>
      </c>
      <c r="F13" s="6">
        <v>5.4575112500000005</v>
      </c>
      <c r="G13" s="27">
        <v>289.30990000000003</v>
      </c>
      <c r="H13" s="27">
        <v>258.51758333333328</v>
      </c>
      <c r="I13" s="6">
        <v>41.732518759028466</v>
      </c>
      <c r="J13" s="6">
        <v>51.984603102417168</v>
      </c>
      <c r="K13" s="6">
        <v>0.20629358417999999</v>
      </c>
      <c r="L13" s="6">
        <v>0.65139369609999997</v>
      </c>
    </row>
    <row r="14" spans="1:15" ht="12" customHeight="1" x14ac:dyDescent="0.25">
      <c r="A14" s="26">
        <v>44934</v>
      </c>
      <c r="B14" s="6">
        <v>89.471287500000003</v>
      </c>
      <c r="C14" s="6">
        <v>1.3459758333333334</v>
      </c>
      <c r="D14" s="6">
        <v>0.17328241666666666</v>
      </c>
      <c r="E14" s="5">
        <v>0.75962912500000002</v>
      </c>
      <c r="F14" s="6">
        <v>5.45191625</v>
      </c>
      <c r="G14" s="27">
        <v>287.40273333333334</v>
      </c>
      <c r="H14" s="27">
        <v>273.13145416666669</v>
      </c>
      <c r="I14" s="6">
        <v>41.506093040442252</v>
      </c>
      <c r="J14" s="6">
        <v>51.794011703978029</v>
      </c>
      <c r="K14" s="6">
        <v>0.16597546171999999</v>
      </c>
      <c r="L14" s="6">
        <v>0.42304612489999993</v>
      </c>
    </row>
    <row r="15" spans="1:15" ht="12" customHeight="1" x14ac:dyDescent="0.25">
      <c r="A15" s="26">
        <v>44935</v>
      </c>
      <c r="B15" s="6">
        <v>89.6668375</v>
      </c>
      <c r="C15" s="6">
        <v>1.2586362500000001</v>
      </c>
      <c r="D15" s="6">
        <v>0.16145558333333332</v>
      </c>
      <c r="E15" s="5">
        <v>0.71004591666666672</v>
      </c>
      <c r="F15" s="6">
        <v>5.3746487499999995</v>
      </c>
      <c r="G15" s="27">
        <v>287.71458333333334</v>
      </c>
      <c r="H15" s="27">
        <v>234.92382083333328</v>
      </c>
      <c r="I15" s="6">
        <v>41.497461384663453</v>
      </c>
      <c r="J15" s="6">
        <v>51.851409194752605</v>
      </c>
      <c r="K15" s="6">
        <v>0.31035431325000001</v>
      </c>
      <c r="L15" s="6">
        <v>0.86216187000000022</v>
      </c>
    </row>
    <row r="16" spans="1:15" ht="12" customHeight="1" x14ac:dyDescent="0.25">
      <c r="A16" s="26">
        <v>44936</v>
      </c>
      <c r="B16" s="6">
        <v>89.809237500000009</v>
      </c>
      <c r="C16" s="6">
        <v>1.3882508333333334</v>
      </c>
      <c r="D16" s="6">
        <v>0.1398517083333333</v>
      </c>
      <c r="E16" s="5">
        <v>0.76405127083333335</v>
      </c>
      <c r="F16" s="6">
        <v>5.1799633333333324</v>
      </c>
      <c r="G16" s="27">
        <v>288.18386666666669</v>
      </c>
      <c r="H16" s="27">
        <v>192.07515833333332</v>
      </c>
      <c r="I16" s="6">
        <v>41.373466717927208</v>
      </c>
      <c r="J16" s="6">
        <v>51.706799346982443</v>
      </c>
      <c r="K16" s="6">
        <v>0.21384221686950006</v>
      </c>
      <c r="L16" s="6">
        <v>0.71456886624000004</v>
      </c>
    </row>
    <row r="17" spans="1:12" ht="12" customHeight="1" x14ac:dyDescent="0.25">
      <c r="A17" s="26">
        <v>44937</v>
      </c>
      <c r="B17" s="6">
        <v>89.862633333333335</v>
      </c>
      <c r="C17" s="6">
        <v>1.45217375</v>
      </c>
      <c r="D17" s="6">
        <v>0.12666516666666666</v>
      </c>
      <c r="E17" s="5">
        <v>0.78941945833333338</v>
      </c>
      <c r="F17" s="6">
        <v>5.1449700000000007</v>
      </c>
      <c r="G17" s="27">
        <v>288.4057944444445</v>
      </c>
      <c r="H17" s="27">
        <v>164.23458333333332</v>
      </c>
      <c r="I17" s="6">
        <v>41.291310742420983</v>
      </c>
      <c r="J17" s="6">
        <v>51.625165410061832</v>
      </c>
      <c r="K17" s="6">
        <v>7.0555769118000017E-2</v>
      </c>
      <c r="L17" s="6">
        <v>0.36159900160000008</v>
      </c>
    </row>
    <row r="18" spans="1:12" ht="12" customHeight="1" x14ac:dyDescent="0.25">
      <c r="A18" s="26">
        <v>44938</v>
      </c>
      <c r="B18" s="6">
        <v>89.758483333333331</v>
      </c>
      <c r="C18" s="6">
        <v>1.5040712500000002</v>
      </c>
      <c r="D18" s="6">
        <v>0.12489912500000001</v>
      </c>
      <c r="E18" s="5">
        <v>0.8144851875000001</v>
      </c>
      <c r="F18" s="6">
        <v>5.2198233333333333</v>
      </c>
      <c r="G18" s="27">
        <v>285.50071111111117</v>
      </c>
      <c r="H18" s="27">
        <v>158.15021249999998</v>
      </c>
      <c r="I18" s="6">
        <v>41.254377812389009</v>
      </c>
      <c r="J18" s="6">
        <v>51.571811755203193</v>
      </c>
      <c r="K18" s="6">
        <v>6.1473105133499996E-2</v>
      </c>
      <c r="L18" s="6">
        <v>0.25133487633750001</v>
      </c>
    </row>
    <row r="19" spans="1:12" ht="12" customHeight="1" x14ac:dyDescent="0.25">
      <c r="A19" s="26">
        <v>44939</v>
      </c>
      <c r="B19" s="6">
        <v>89.627608333333342</v>
      </c>
      <c r="C19" s="6">
        <v>1.4898762500000007</v>
      </c>
      <c r="D19" s="6">
        <v>0.12617504166666663</v>
      </c>
      <c r="E19" s="5">
        <v>0.80802564583333369</v>
      </c>
      <c r="F19" s="6">
        <v>5.227526666666666</v>
      </c>
      <c r="G19" s="27">
        <v>291.04106111111116</v>
      </c>
      <c r="H19" s="27">
        <v>165.64161249999998</v>
      </c>
      <c r="I19" s="6">
        <v>41.400448404516368</v>
      </c>
      <c r="J19" s="6">
        <v>51.66130994893544</v>
      </c>
      <c r="K19" s="6">
        <v>7.4370791256000005E-2</v>
      </c>
      <c r="L19" s="6">
        <v>0.20313685176000001</v>
      </c>
    </row>
    <row r="20" spans="1:12" ht="12" customHeight="1" x14ac:dyDescent="0.25">
      <c r="A20" s="26">
        <v>44940</v>
      </c>
      <c r="B20" s="6">
        <v>89.800149999999988</v>
      </c>
      <c r="C20" s="6">
        <v>1.3669849999999997</v>
      </c>
      <c r="D20" s="6">
        <v>0.13479729166666668</v>
      </c>
      <c r="E20" s="5">
        <v>0.75089114583333316</v>
      </c>
      <c r="F20" s="6">
        <v>5.2082758333333325</v>
      </c>
      <c r="G20" s="27">
        <v>294.70730000000003</v>
      </c>
      <c r="H20" s="27">
        <v>148.31597083333338</v>
      </c>
      <c r="I20" s="6">
        <v>41.405850951658493</v>
      </c>
      <c r="J20" s="6">
        <v>51.741015815287128</v>
      </c>
      <c r="K20" s="6">
        <v>4.3877320068400012E-2</v>
      </c>
      <c r="L20" s="6">
        <v>0.24661096201999994</v>
      </c>
    </row>
    <row r="21" spans="1:12" ht="12" customHeight="1" x14ac:dyDescent="0.25">
      <c r="A21" s="26">
        <v>44941</v>
      </c>
      <c r="B21" s="6">
        <v>89.974029166666682</v>
      </c>
      <c r="C21" s="6">
        <v>1.2898316666666663</v>
      </c>
      <c r="D21" s="6">
        <v>0.13958720833333335</v>
      </c>
      <c r="E21" s="5">
        <v>0.71470943749999982</v>
      </c>
      <c r="F21" s="6">
        <v>5.1035900000000014</v>
      </c>
      <c r="G21" s="27">
        <v>291.73915555555561</v>
      </c>
      <c r="H21" s="27">
        <v>147.4826208333333</v>
      </c>
      <c r="I21" s="6">
        <v>41.401938762348678</v>
      </c>
      <c r="J21" s="6">
        <v>51.786939352289082</v>
      </c>
      <c r="K21" s="6">
        <v>4.7190699639000001E-2</v>
      </c>
      <c r="L21" s="6">
        <v>0.24025166101500003</v>
      </c>
    </row>
    <row r="22" spans="1:12" ht="12" customHeight="1" x14ac:dyDescent="0.25">
      <c r="A22" s="26">
        <v>44942</v>
      </c>
      <c r="B22" s="6">
        <v>89.969216666666668</v>
      </c>
      <c r="C22" s="6">
        <v>1.3462954166666667</v>
      </c>
      <c r="D22" s="6">
        <v>0.13943437500000003</v>
      </c>
      <c r="E22" s="5">
        <v>0.74286489583333337</v>
      </c>
      <c r="F22" s="6">
        <v>5.0590904166666668</v>
      </c>
      <c r="G22" s="6">
        <v>291.88201666666703</v>
      </c>
      <c r="H22" s="6">
        <v>138.89405833333333</v>
      </c>
      <c r="I22" s="6">
        <v>41.364959258634414</v>
      </c>
      <c r="J22" s="6">
        <v>51.729458984568453</v>
      </c>
      <c r="K22" s="6">
        <v>5.4900380423499991E-2</v>
      </c>
      <c r="L22" s="6">
        <v>0.31845433765000003</v>
      </c>
    </row>
    <row r="23" spans="1:12" ht="12" customHeight="1" x14ac:dyDescent="0.25">
      <c r="A23" s="26">
        <v>44943</v>
      </c>
      <c r="B23" s="27">
        <v>90.078266666666664</v>
      </c>
      <c r="C23" s="27">
        <v>1.3944187500000005</v>
      </c>
      <c r="D23" s="27">
        <v>0.14336658333333333</v>
      </c>
      <c r="E23" s="5">
        <v>0.76889266666666689</v>
      </c>
      <c r="F23" s="27">
        <v>5.0027908333333331</v>
      </c>
      <c r="G23" s="6">
        <v>288.6999166666667</v>
      </c>
      <c r="H23" s="6">
        <v>149.65483750000001</v>
      </c>
      <c r="I23" s="6">
        <v>41.233497278175861</v>
      </c>
      <c r="J23" s="6">
        <v>51.623530600778636</v>
      </c>
      <c r="K23" s="6">
        <v>6.087961537049999E-2</v>
      </c>
      <c r="L23" s="6">
        <v>0.26610611645499999</v>
      </c>
    </row>
    <row r="24" spans="1:12" ht="12" customHeight="1" x14ac:dyDescent="0.25">
      <c r="A24" s="26">
        <v>44944</v>
      </c>
      <c r="B24" s="6">
        <v>89.756033333333335</v>
      </c>
      <c r="C24" s="6">
        <v>1.4654558333333332</v>
      </c>
      <c r="D24" s="6">
        <v>0.13485087500000001</v>
      </c>
      <c r="E24" s="5">
        <v>0.80015335416666655</v>
      </c>
      <c r="F24" s="6">
        <v>5.0763575000000003</v>
      </c>
      <c r="G24" s="6">
        <v>292.06158888888893</v>
      </c>
      <c r="H24" s="6">
        <v>174.11881666666667</v>
      </c>
      <c r="I24" s="6">
        <v>41.410523844445223</v>
      </c>
      <c r="J24" s="6">
        <v>51.678679077704231</v>
      </c>
      <c r="K24" s="6">
        <v>6.6584881200000491E-4</v>
      </c>
      <c r="L24" s="6">
        <v>0.32396319854500005</v>
      </c>
    </row>
    <row r="25" spans="1:12" ht="12" customHeight="1" x14ac:dyDescent="0.25">
      <c r="A25" s="26">
        <v>44945</v>
      </c>
      <c r="B25" s="6">
        <v>91.421087499999999</v>
      </c>
      <c r="C25" s="6">
        <v>1.3883112499999999</v>
      </c>
      <c r="D25" s="6">
        <v>0.13698683333333334</v>
      </c>
      <c r="E25" s="5">
        <v>0.76264904166666658</v>
      </c>
      <c r="F25" s="6">
        <v>4.3730533333333339</v>
      </c>
      <c r="G25" s="6">
        <v>308.73440555555561</v>
      </c>
      <c r="H25" s="6">
        <v>227.37382500000001</v>
      </c>
      <c r="I25" s="6">
        <v>40.771393202794513</v>
      </c>
      <c r="J25" s="6">
        <v>51.371593481538575</v>
      </c>
      <c r="K25" s="6">
        <v>2.6022072404500003E-2</v>
      </c>
      <c r="L25" s="6">
        <v>0.3898561037785</v>
      </c>
    </row>
    <row r="26" spans="1:12" ht="12" customHeight="1" x14ac:dyDescent="0.25">
      <c r="A26" s="26">
        <v>44946</v>
      </c>
      <c r="B26" s="6">
        <v>93.110484615384593</v>
      </c>
      <c r="C26" s="6">
        <v>1.5370726923076925</v>
      </c>
      <c r="D26" s="6">
        <v>0.11331019230769231</v>
      </c>
      <c r="E26" s="5">
        <v>0.82519144230769237</v>
      </c>
      <c r="F26" s="6">
        <v>4.6514923076923074</v>
      </c>
      <c r="G26" s="5">
        <v>297.3375666666667</v>
      </c>
      <c r="H26" s="5">
        <v>104.24190538461536</v>
      </c>
      <c r="I26" s="6">
        <v>39.106745903693245</v>
      </c>
      <c r="J26" s="6">
        <v>50.34947138079724</v>
      </c>
      <c r="K26" s="6">
        <v>2.631481176623077E-2</v>
      </c>
      <c r="L26" s="6">
        <v>0.16561771983152307</v>
      </c>
    </row>
    <row r="27" spans="1:12" ht="12" customHeight="1" x14ac:dyDescent="0.25">
      <c r="A27" s="26">
        <v>44947</v>
      </c>
      <c r="B27" s="6">
        <v>93.108416666666656</v>
      </c>
      <c r="C27" s="6">
        <v>1.2907137500000001</v>
      </c>
      <c r="D27" s="6">
        <v>0.10379310416666666</v>
      </c>
      <c r="E27" s="5">
        <v>0.69725342708333338</v>
      </c>
      <c r="F27" s="6">
        <v>4.9556850000000017</v>
      </c>
      <c r="G27" s="5">
        <v>289.83513333333337</v>
      </c>
      <c r="H27" s="5">
        <v>50.962420833333347</v>
      </c>
      <c r="I27" s="6">
        <v>39.182516507941955</v>
      </c>
      <c r="J27" s="6">
        <v>50.564807190967933</v>
      </c>
      <c r="K27" s="6">
        <v>2.5499745134200003E-2</v>
      </c>
      <c r="L27" s="6">
        <v>0.13281892447850002</v>
      </c>
    </row>
    <row r="28" spans="1:12" ht="12" customHeight="1" x14ac:dyDescent="0.25">
      <c r="A28" s="26">
        <v>44948</v>
      </c>
      <c r="B28" s="6">
        <v>95.003374999999991</v>
      </c>
      <c r="C28" s="6">
        <v>1.304095833333333</v>
      </c>
      <c r="D28" s="6">
        <v>0.1012597125</v>
      </c>
      <c r="E28" s="5">
        <v>0.70267777291666655</v>
      </c>
      <c r="F28" s="6">
        <v>3.4220354166666662</v>
      </c>
      <c r="G28" s="5">
        <v>282.81407777777781</v>
      </c>
      <c r="H28" s="5">
        <v>36.898020833333327</v>
      </c>
      <c r="I28" s="6">
        <v>38.44275566348864</v>
      </c>
      <c r="J28" s="6">
        <v>50.134127962757645</v>
      </c>
      <c r="K28" s="6">
        <v>4.0723577597949985E-2</v>
      </c>
      <c r="L28" s="6">
        <v>0.19363163706310005</v>
      </c>
    </row>
    <row r="29" spans="1:12" ht="12" customHeight="1" x14ac:dyDescent="0.25">
      <c r="A29" s="26">
        <v>44949</v>
      </c>
      <c r="B29" s="6">
        <v>93.168224999999993</v>
      </c>
      <c r="C29" s="6">
        <v>1.3686187500000002</v>
      </c>
      <c r="D29" s="6">
        <v>0.10695253333333332</v>
      </c>
      <c r="E29" s="5">
        <v>0.73778564166666682</v>
      </c>
      <c r="F29" s="6">
        <v>4.8936625000000005</v>
      </c>
      <c r="G29" s="5">
        <v>285.83780555555558</v>
      </c>
      <c r="H29" s="5">
        <v>30.649205416666664</v>
      </c>
      <c r="I29" s="6">
        <v>39.088872357478337</v>
      </c>
      <c r="J29" s="6">
        <v>50.457098364950724</v>
      </c>
      <c r="K29" s="6">
        <v>3.0831942892500006E-2</v>
      </c>
      <c r="L29" s="6">
        <v>0.13121027085</v>
      </c>
    </row>
    <row r="30" spans="1:12" ht="12" customHeight="1" x14ac:dyDescent="0.25">
      <c r="A30" s="26">
        <v>44950</v>
      </c>
      <c r="B30" s="6">
        <v>94.443958333333342</v>
      </c>
      <c r="C30" s="6">
        <v>1.2640450000000001</v>
      </c>
      <c r="D30" s="6">
        <v>8.5089545833333335E-2</v>
      </c>
      <c r="E30" s="5">
        <v>0.67456727291666674</v>
      </c>
      <c r="F30" s="6">
        <v>3.6153683333333331</v>
      </c>
      <c r="G30" s="5">
        <v>282.65678333333335</v>
      </c>
      <c r="H30" s="5">
        <v>72.601042499999991</v>
      </c>
      <c r="I30" s="6">
        <v>38.828323654356467</v>
      </c>
      <c r="J30" s="6">
        <v>50.388163416530844</v>
      </c>
      <c r="K30" s="6">
        <v>2.2616158005750002E-2</v>
      </c>
      <c r="L30" s="6">
        <v>0.12195571283975001</v>
      </c>
    </row>
    <row r="31" spans="1:12" ht="12" customHeight="1" x14ac:dyDescent="0.25">
      <c r="A31" s="26">
        <v>44951</v>
      </c>
      <c r="B31" s="6">
        <v>95.141612499999994</v>
      </c>
      <c r="C31" s="6">
        <v>1.2149887500000001</v>
      </c>
      <c r="D31" s="6">
        <v>0.16236707500000006</v>
      </c>
      <c r="E31" s="5">
        <v>0.6886779125000001</v>
      </c>
      <c r="F31" s="6">
        <v>3.2380579166666656</v>
      </c>
      <c r="G31" s="5">
        <v>274.12248333333338</v>
      </c>
      <c r="H31" s="5">
        <v>44.607310416666664</v>
      </c>
      <c r="I31" s="6">
        <v>38.425212909837462</v>
      </c>
      <c r="J31" s="6">
        <v>50.157568920984154</v>
      </c>
      <c r="K31" s="6">
        <v>4.399926024059999E-2</v>
      </c>
      <c r="L31" s="6">
        <v>0.16047268425029998</v>
      </c>
    </row>
    <row r="32" spans="1:12" ht="12" customHeight="1" x14ac:dyDescent="0.25">
      <c r="A32" s="26">
        <v>44952</v>
      </c>
      <c r="B32" s="6">
        <v>95.891175000000018</v>
      </c>
      <c r="C32" s="6">
        <v>1.2433529166666668</v>
      </c>
      <c r="D32" s="6">
        <v>0.14723472916666669</v>
      </c>
      <c r="E32" s="5">
        <v>0.69529382291666675</v>
      </c>
      <c r="F32" s="6">
        <v>2.39632625</v>
      </c>
      <c r="G32" s="5">
        <v>276.9462388888889</v>
      </c>
      <c r="H32" s="5">
        <v>35.258192083333327</v>
      </c>
      <c r="I32" s="6">
        <v>38.243932613921729</v>
      </c>
      <c r="J32" s="6">
        <v>50.039642839726127</v>
      </c>
      <c r="K32" s="6">
        <v>2.9305119278900001E-2</v>
      </c>
      <c r="L32" s="6">
        <v>0.14483000057450005</v>
      </c>
    </row>
    <row r="33" spans="1:15" ht="12" customHeight="1" x14ac:dyDescent="0.25">
      <c r="A33" s="26">
        <v>44953</v>
      </c>
      <c r="B33" s="6">
        <v>95.988254166666664</v>
      </c>
      <c r="C33" s="6">
        <v>1.1523629166666667</v>
      </c>
      <c r="D33" s="6">
        <v>0.31949283333333339</v>
      </c>
      <c r="E33" s="5">
        <v>0.73592787500000001</v>
      </c>
      <c r="F33" s="6">
        <v>2.2532179166666659</v>
      </c>
      <c r="G33" s="5">
        <v>274.5451888888889</v>
      </c>
      <c r="H33" s="5">
        <v>33.850818750000002</v>
      </c>
      <c r="I33" s="6">
        <v>38.138334551678092</v>
      </c>
      <c r="J33" s="6">
        <v>49.96356908696108</v>
      </c>
      <c r="K33" s="6">
        <v>2.3209926761049996E-2</v>
      </c>
      <c r="L33" s="6">
        <v>0.11437437001450003</v>
      </c>
    </row>
    <row r="34" spans="1:15" ht="12" customHeight="1" x14ac:dyDescent="0.25">
      <c r="A34" s="26">
        <v>44954</v>
      </c>
      <c r="B34" s="6">
        <v>95.782620833333326</v>
      </c>
      <c r="C34" s="6">
        <v>1.1167666666666667</v>
      </c>
      <c r="D34" s="6">
        <v>0.36203737499999994</v>
      </c>
      <c r="E34" s="5">
        <v>0.73940202083333328</v>
      </c>
      <c r="F34" s="6">
        <v>2.4893070833333328</v>
      </c>
      <c r="G34" s="5">
        <v>274.42866111111113</v>
      </c>
      <c r="H34" s="5">
        <v>31.393611666666665</v>
      </c>
      <c r="I34" s="6">
        <v>38.177052806196698</v>
      </c>
      <c r="J34" s="6">
        <v>49.991484137110767</v>
      </c>
      <c r="K34" s="6">
        <v>4.2949091008249993E-2</v>
      </c>
      <c r="L34" s="6">
        <v>0.23866796236499999</v>
      </c>
    </row>
    <row r="35" spans="1:15" ht="12" customHeight="1" x14ac:dyDescent="0.25">
      <c r="A35" s="26">
        <v>44955</v>
      </c>
      <c r="B35" s="6">
        <v>95.833804166666653</v>
      </c>
      <c r="C35" s="6">
        <v>1.1150883333333332</v>
      </c>
      <c r="D35" s="6">
        <v>0.37053541666666673</v>
      </c>
      <c r="E35" s="5">
        <v>0.74281187500000001</v>
      </c>
      <c r="F35" s="6">
        <v>2.3957312499999994</v>
      </c>
      <c r="G35" s="5">
        <v>273.47281111111113</v>
      </c>
      <c r="H35" s="5">
        <v>30.893759166666662</v>
      </c>
      <c r="I35" s="6">
        <v>38.171805504662103</v>
      </c>
      <c r="J35" s="6">
        <v>49.985532589102071</v>
      </c>
      <c r="K35" s="6">
        <v>6.1300421750500003E-2</v>
      </c>
      <c r="L35" s="6">
        <v>0.45418985640000004</v>
      </c>
      <c r="N35" s="28"/>
      <c r="O35" s="28"/>
    </row>
    <row r="36" spans="1:15" ht="12" customHeight="1" x14ac:dyDescent="0.25">
      <c r="A36" s="26">
        <v>44956</v>
      </c>
      <c r="B36" s="6">
        <v>96.039204166666664</v>
      </c>
      <c r="C36" s="6">
        <v>1.0458087499999997</v>
      </c>
      <c r="D36" s="6">
        <v>0.48490608333333335</v>
      </c>
      <c r="E36" s="5">
        <v>0.76535741666666657</v>
      </c>
      <c r="F36" s="5">
        <v>2.0819199999999998</v>
      </c>
      <c r="G36" s="5">
        <v>269.52137222222228</v>
      </c>
      <c r="H36" s="5">
        <v>30.080137500000006</v>
      </c>
      <c r="I36" s="5">
        <v>38.100594344486929</v>
      </c>
      <c r="J36" s="6">
        <v>49.939991448088868</v>
      </c>
      <c r="K36" s="6">
        <v>4.3349613278900009E-2</v>
      </c>
      <c r="L36" s="6">
        <v>0.30249770752999999</v>
      </c>
    </row>
    <row r="37" spans="1:15" ht="12" customHeight="1" thickBot="1" x14ac:dyDescent="0.3">
      <c r="A37" s="26">
        <v>44957</v>
      </c>
      <c r="B37" s="33">
        <v>95.95223750000001</v>
      </c>
      <c r="C37" s="33">
        <v>1.0453544583333334</v>
      </c>
      <c r="D37" s="33">
        <v>0.55321387500000008</v>
      </c>
      <c r="E37" s="5">
        <v>0.7992841666666668</v>
      </c>
      <c r="F37" s="5">
        <v>2.1387383333333339</v>
      </c>
      <c r="G37" s="5">
        <v>265.41898888888892</v>
      </c>
      <c r="H37" s="5">
        <v>30.144910833333324</v>
      </c>
      <c r="I37" s="5">
        <v>38.05256135351636</v>
      </c>
      <c r="J37" s="6">
        <v>49.881878467218705</v>
      </c>
      <c r="K37" s="6">
        <v>5.0030168092499987E-2</v>
      </c>
      <c r="L37" s="6">
        <v>0.16533008035000005</v>
      </c>
    </row>
    <row r="38" spans="1:15" ht="17.25" customHeight="1" x14ac:dyDescent="0.25">
      <c r="A38" s="50" t="s">
        <v>25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17"/>
    </row>
    <row r="39" spans="1:15" ht="7.5" customHeight="1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5" ht="15.75" thickBot="1" x14ac:dyDescent="0.3">
      <c r="A40" s="11" t="s">
        <v>16</v>
      </c>
      <c r="B40" s="25">
        <f>MIN(B7:B37)</f>
        <v>87.676412499999984</v>
      </c>
      <c r="C40" s="25">
        <f t="shared" ref="C40:K40" si="0">MIN(C7:C37)</f>
        <v>1.0453544583333334</v>
      </c>
      <c r="D40" s="25">
        <f t="shared" si="0"/>
        <v>8.5089545833333335E-2</v>
      </c>
      <c r="E40" s="25">
        <f>MIN(E7:E37)</f>
        <v>0.62719712500000013</v>
      </c>
      <c r="F40" s="25">
        <f t="shared" si="0"/>
        <v>2.0819199999999998</v>
      </c>
      <c r="G40" s="25">
        <f t="shared" si="0"/>
        <v>260.1212888888889</v>
      </c>
      <c r="H40" s="25">
        <f>MIN(H7:H37)</f>
        <v>19.11870041666667</v>
      </c>
      <c r="I40" s="25">
        <f t="shared" si="0"/>
        <v>38.05256135351636</v>
      </c>
      <c r="J40" s="25">
        <f t="shared" si="0"/>
        <v>49.881878467218705</v>
      </c>
      <c r="K40" s="25">
        <f t="shared" si="0"/>
        <v>6.6584881200000491E-4</v>
      </c>
    </row>
    <row r="41" spans="1:15" x14ac:dyDescent="0.25">
      <c r="A41" s="12" t="s">
        <v>17</v>
      </c>
      <c r="B41" s="24">
        <f>AVERAGE(B7:B37)</f>
        <v>92.261221875516981</v>
      </c>
      <c r="C41" s="24">
        <f t="shared" ref="C41:J41" si="1">AVERAGE(C7:C37)</f>
        <v>1.2717825877998346</v>
      </c>
      <c r="D41" s="24">
        <f t="shared" si="1"/>
        <v>0.18631484610835405</v>
      </c>
      <c r="E41" s="24">
        <f>AVERAGE(E7:E37)</f>
        <v>0.72904871695409423</v>
      </c>
      <c r="F41" s="24">
        <f t="shared" si="1"/>
        <v>4.3838925521091809</v>
      </c>
      <c r="G41" s="24">
        <f>AVERAGE(G7:G37)</f>
        <v>282.4481750896058</v>
      </c>
      <c r="H41" s="24">
        <f t="shared" si="1"/>
        <v>106.70692081596361</v>
      </c>
      <c r="I41" s="24">
        <f t="shared" si="1"/>
        <v>39.972942831190799</v>
      </c>
      <c r="J41" s="24">
        <f t="shared" si="1"/>
        <v>50.97751689081425</v>
      </c>
      <c r="K41" s="24">
        <f>AVERAGE(K7:K37)</f>
        <v>8.8894556656929052E-2</v>
      </c>
    </row>
    <row r="42" spans="1:15" x14ac:dyDescent="0.25">
      <c r="A42" s="13" t="s">
        <v>18</v>
      </c>
      <c r="B42" s="23">
        <f>MAX(B7:B37)</f>
        <v>96.039204166666664</v>
      </c>
      <c r="C42" s="23">
        <f t="shared" ref="C42:J42" si="2">MAX(C7:C37)</f>
        <v>1.5370726923076925</v>
      </c>
      <c r="D42" s="23">
        <f t="shared" si="2"/>
        <v>0.55321387500000008</v>
      </c>
      <c r="E42" s="23">
        <f>MAX(E7:E37)</f>
        <v>0.82519144230769237</v>
      </c>
      <c r="F42" s="23">
        <f t="shared" si="2"/>
        <v>7.3149369999999987</v>
      </c>
      <c r="G42" s="23">
        <f t="shared" si="2"/>
        <v>308.73440555555561</v>
      </c>
      <c r="H42" s="23">
        <f t="shared" si="2"/>
        <v>273.13145416666669</v>
      </c>
      <c r="I42" s="23">
        <f t="shared" si="2"/>
        <v>42.505269295082456</v>
      </c>
      <c r="J42" s="23">
        <f t="shared" si="2"/>
        <v>52.519158274379862</v>
      </c>
      <c r="K42" s="23">
        <f>MAX(K7:K37)</f>
        <v>0.31035431325000001</v>
      </c>
    </row>
    <row r="43" spans="1:15" ht="15.75" thickBot="1" x14ac:dyDescent="0.3">
      <c r="A43" s="15" t="s">
        <v>22</v>
      </c>
      <c r="B43" s="22">
        <f>STDEVPA(B7:B37)</f>
        <v>2.7670647743836834</v>
      </c>
      <c r="C43" s="22">
        <f t="shared" ref="C43:K43" si="3">STDEVPA(C7:C37)</f>
        <v>0.13969838194940867</v>
      </c>
      <c r="D43" s="22">
        <f t="shared" si="3"/>
        <v>0.11100188928151097</v>
      </c>
      <c r="E43" s="22">
        <f t="shared" si="3"/>
        <v>5.4484466550578356E-2</v>
      </c>
      <c r="F43" s="22">
        <f t="shared" si="3"/>
        <v>1.3509550568811759</v>
      </c>
      <c r="G43" s="22">
        <f t="shared" si="3"/>
        <v>11.465814841378796</v>
      </c>
      <c r="H43" s="22">
        <f t="shared" si="3"/>
        <v>80.823475347985919</v>
      </c>
      <c r="I43" s="22">
        <f t="shared" si="3"/>
        <v>1.4928936200304883</v>
      </c>
      <c r="J43" s="22">
        <f t="shared" si="3"/>
        <v>0.8198796488846567</v>
      </c>
      <c r="K43" s="22">
        <f t="shared" si="3"/>
        <v>8.3730029608898235E-2</v>
      </c>
    </row>
    <row r="44" spans="1:15" ht="7.5" customHeight="1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5" ht="15" customHeight="1" x14ac:dyDescent="0.25">
      <c r="A45" s="1" t="s">
        <v>7</v>
      </c>
      <c r="B45" s="51" t="s">
        <v>40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5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5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5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</row>
  </sheetData>
  <mergeCells count="9">
    <mergeCell ref="A38:K38"/>
    <mergeCell ref="B45:L49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F7:F36 B7:D36 I7:J36" xr:uid="{00000000-0002-0000-0000-000002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000-000000000000}">
      <formula1>40909</formula1>
    </dataValidation>
    <dataValidation type="decimal" allowBlank="1" showInputMessage="1" showErrorMessage="1" errorTitle="Error" error="El valor deberá estar entre 0 y 100" sqref="E7:E37" xr:uid="{00000000-0002-0000-0000-000001000000}">
      <formula1>0</formula1>
      <formula2>100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4DB8-165C-4ABA-ACC4-5C98F06EEC9D}">
  <dimension ref="A1:M44"/>
  <sheetViews>
    <sheetView topLeftCell="A7" zoomScale="90" zoomScaleNormal="90" workbookViewId="0">
      <selection activeCell="G25" sqref="G25:H27"/>
    </sheetView>
  </sheetViews>
  <sheetFormatPr defaultColWidth="11.5703125" defaultRowHeight="15" x14ac:dyDescent="0.25"/>
  <cols>
    <col min="1" max="1" width="12.28515625" customWidth="1"/>
    <col min="2" max="2" width="10.42578125" customWidth="1"/>
    <col min="3" max="5" width="10.5703125" customWidth="1"/>
    <col min="6" max="6" width="10.42578125" customWidth="1"/>
    <col min="7" max="8" width="12.28515625" customWidth="1"/>
    <col min="9" max="10" width="10.5703125" customWidth="1"/>
    <col min="11" max="11" width="12.42578125" customWidth="1"/>
  </cols>
  <sheetData>
    <row r="1" spans="1:13" ht="39.75" customHeight="1" x14ac:dyDescent="0.25">
      <c r="A1" s="72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59"/>
      <c r="C2" s="60" t="s">
        <v>23</v>
      </c>
      <c r="D2" s="60"/>
      <c r="E2" s="60"/>
      <c r="F2" s="60"/>
      <c r="G2" s="60"/>
      <c r="H2" s="60"/>
      <c r="I2" s="60"/>
      <c r="J2" s="60"/>
      <c r="K2" s="60"/>
    </row>
    <row r="3" spans="1:13" x14ac:dyDescent="0.25">
      <c r="A3" s="58" t="s">
        <v>1</v>
      </c>
      <c r="B3" s="59"/>
      <c r="C3" s="75" t="s">
        <v>24</v>
      </c>
      <c r="D3" s="75"/>
      <c r="E3" s="75"/>
      <c r="F3" s="75"/>
      <c r="G3" s="75"/>
      <c r="H3" s="75"/>
      <c r="I3" s="75"/>
      <c r="J3" s="75"/>
      <c r="K3" s="75"/>
    </row>
    <row r="4" spans="1:13" ht="15.75" thickBot="1" x14ac:dyDescent="0.3">
      <c r="A4" s="58" t="s">
        <v>2</v>
      </c>
      <c r="B4" s="58"/>
      <c r="C4" s="76" t="s">
        <v>9</v>
      </c>
      <c r="D4" s="76"/>
      <c r="M4" s="3" t="s">
        <v>9</v>
      </c>
    </row>
    <row r="5" spans="1:13" x14ac:dyDescent="0.25">
      <c r="M5" s="3" t="s">
        <v>8</v>
      </c>
    </row>
    <row r="6" spans="1:13" ht="39" thickBot="1" x14ac:dyDescent="0.3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25">
      <c r="A7" s="34">
        <v>44927</v>
      </c>
      <c r="B7" s="6">
        <v>95.294399999999996</v>
      </c>
      <c r="C7" s="6">
        <v>1.22007</v>
      </c>
      <c r="D7" s="6">
        <v>0.14529800000000001</v>
      </c>
      <c r="E7" s="5">
        <v>0.68268399999999996</v>
      </c>
      <c r="F7" s="6">
        <v>4.5015000000000001</v>
      </c>
      <c r="G7" s="35">
        <v>264.39978333333335</v>
      </c>
      <c r="H7" s="36">
        <v>21.325377499999998</v>
      </c>
      <c r="I7" s="6">
        <v>38.810780900705289</v>
      </c>
      <c r="J7" s="6">
        <v>50.427048700753559</v>
      </c>
      <c r="K7" s="36">
        <v>8.8773427659500026E-2</v>
      </c>
    </row>
    <row r="8" spans="1:13" ht="12" customHeight="1" x14ac:dyDescent="0.25">
      <c r="A8" s="34">
        <v>44928</v>
      </c>
      <c r="B8" s="6">
        <v>96.423900000000003</v>
      </c>
      <c r="C8" s="6">
        <v>1.2258</v>
      </c>
      <c r="D8" s="6">
        <v>0.15484000000000001</v>
      </c>
      <c r="E8" s="5">
        <v>0.69032000000000004</v>
      </c>
      <c r="F8" s="6">
        <v>4.7041399999999998</v>
      </c>
      <c r="G8" s="37">
        <v>265.2723388888889</v>
      </c>
      <c r="H8" s="38">
        <v>20.577684166666671</v>
      </c>
      <c r="I8" s="6">
        <v>38.853256098926188</v>
      </c>
      <c r="J8" s="6">
        <v>50.464136626256462</v>
      </c>
      <c r="K8" s="38">
        <v>0.13463721385800004</v>
      </c>
    </row>
    <row r="9" spans="1:13" ht="12" customHeight="1" x14ac:dyDescent="0.25">
      <c r="A9" s="34">
        <v>44929</v>
      </c>
      <c r="B9" s="6">
        <v>95.7667</v>
      </c>
      <c r="C9" s="6">
        <v>1.2236899999999999</v>
      </c>
      <c r="D9" s="6">
        <v>0.152286</v>
      </c>
      <c r="E9" s="5">
        <v>0.68798799999999993</v>
      </c>
      <c r="F9" s="6">
        <v>4.03078</v>
      </c>
      <c r="G9" s="37">
        <v>264.54003888888889</v>
      </c>
      <c r="H9" s="38">
        <v>20.429782916666667</v>
      </c>
      <c r="I9" s="6">
        <v>38.676648695797169</v>
      </c>
      <c r="J9" s="6">
        <v>50.377817521291732</v>
      </c>
      <c r="K9" s="38">
        <v>0.25827295425499996</v>
      </c>
    </row>
    <row r="10" spans="1:13" ht="12" customHeight="1" x14ac:dyDescent="0.25">
      <c r="A10" s="34">
        <v>44930</v>
      </c>
      <c r="B10" s="6">
        <v>95.491100000000003</v>
      </c>
      <c r="C10" s="6">
        <v>1.3314999999999999</v>
      </c>
      <c r="D10" s="6">
        <v>0.17932300000000001</v>
      </c>
      <c r="E10" s="5">
        <v>0.7554114999999999</v>
      </c>
      <c r="F10" s="6">
        <v>12.885400000000001</v>
      </c>
      <c r="G10" s="37">
        <v>283.02282777777782</v>
      </c>
      <c r="H10" s="38">
        <v>24.015933846153846</v>
      </c>
      <c r="I10" s="6">
        <v>43.778143555802515</v>
      </c>
      <c r="J10" s="6">
        <v>53.266478605362536</v>
      </c>
      <c r="K10" s="38">
        <v>0.19324978241123081</v>
      </c>
    </row>
    <row r="11" spans="1:13" ht="12" customHeight="1" x14ac:dyDescent="0.25">
      <c r="A11" s="34">
        <v>44931</v>
      </c>
      <c r="B11" s="6">
        <v>96.023799999999994</v>
      </c>
      <c r="C11" s="6">
        <v>1.5384100000000001</v>
      </c>
      <c r="D11" s="6">
        <v>0.22914100000000001</v>
      </c>
      <c r="E11" s="5">
        <v>0.88377550000000005</v>
      </c>
      <c r="F11" s="6">
        <v>12.2273</v>
      </c>
      <c r="G11" s="37">
        <v>288.72067222222228</v>
      </c>
      <c r="H11" s="38">
        <v>64.819407333333331</v>
      </c>
      <c r="I11" s="6">
        <v>43.605634636712352</v>
      </c>
      <c r="J11" s="6">
        <v>53.207245787879167</v>
      </c>
      <c r="K11" s="38">
        <v>0.35625740037199999</v>
      </c>
      <c r="M11" s="32"/>
    </row>
    <row r="12" spans="1:13" ht="12" customHeight="1" x14ac:dyDescent="0.25">
      <c r="A12" s="34">
        <v>44932</v>
      </c>
      <c r="B12" s="6">
        <v>89.828999999999994</v>
      </c>
      <c r="C12" s="6">
        <v>1.24143</v>
      </c>
      <c r="D12" s="6">
        <v>0.24743399999999999</v>
      </c>
      <c r="E12" s="5">
        <v>0.74443199999999998</v>
      </c>
      <c r="F12" s="6">
        <v>7.9697100000000001</v>
      </c>
      <c r="G12" s="37">
        <v>293.89337222222224</v>
      </c>
      <c r="H12" s="38">
        <v>207.51873333333336</v>
      </c>
      <c r="I12" s="6">
        <v>43.205846148194553</v>
      </c>
      <c r="J12" s="6">
        <v>52.847283693515394</v>
      </c>
      <c r="K12" s="38">
        <v>0.35638594099999993</v>
      </c>
    </row>
    <row r="13" spans="1:13" ht="12" customHeight="1" x14ac:dyDescent="0.25">
      <c r="A13" s="34">
        <v>44933</v>
      </c>
      <c r="B13" s="6">
        <v>90.002600000000001</v>
      </c>
      <c r="C13" s="6">
        <v>1.4691099999999999</v>
      </c>
      <c r="D13" s="6">
        <v>0.25712000000000002</v>
      </c>
      <c r="E13" s="5">
        <v>0.86311499999999997</v>
      </c>
      <c r="F13" s="6">
        <v>6.1207599999999998</v>
      </c>
      <c r="G13" s="37">
        <v>293.82022222222224</v>
      </c>
      <c r="H13" s="38">
        <v>272.29361249999994</v>
      </c>
      <c r="I13" s="6">
        <v>42.710302168950683</v>
      </c>
      <c r="J13" s="6">
        <v>52.624880168664532</v>
      </c>
      <c r="K13" s="38">
        <v>0.32004677958</v>
      </c>
    </row>
    <row r="14" spans="1:13" ht="12" customHeight="1" x14ac:dyDescent="0.25">
      <c r="A14" s="34">
        <v>44934</v>
      </c>
      <c r="B14" s="6">
        <v>90.267899999999997</v>
      </c>
      <c r="C14" s="6">
        <v>1.43997</v>
      </c>
      <c r="D14" s="6">
        <v>0.25737599999999999</v>
      </c>
      <c r="E14" s="5">
        <v>0.84867300000000001</v>
      </c>
      <c r="F14" s="6">
        <v>5.7511099999999997</v>
      </c>
      <c r="G14" s="37">
        <v>291.77224444444442</v>
      </c>
      <c r="H14" s="38">
        <v>285.34289583333333</v>
      </c>
      <c r="I14" s="6">
        <v>41.796340228285104</v>
      </c>
      <c r="J14" s="6">
        <v>51.964801723945747</v>
      </c>
      <c r="K14" s="38">
        <v>0.233041193295</v>
      </c>
    </row>
    <row r="15" spans="1:13" ht="12" customHeight="1" x14ac:dyDescent="0.25">
      <c r="A15" s="34">
        <v>44935</v>
      </c>
      <c r="B15" s="6">
        <v>90.306899999999999</v>
      </c>
      <c r="C15" s="6">
        <v>1.39575</v>
      </c>
      <c r="D15" s="6">
        <v>0.17830299999999999</v>
      </c>
      <c r="E15" s="5">
        <v>0.78702650000000007</v>
      </c>
      <c r="F15" s="6">
        <v>6.1948600000000003</v>
      </c>
      <c r="G15" s="37">
        <v>292.18136666666669</v>
      </c>
      <c r="H15" s="38">
        <v>242.4144041666666</v>
      </c>
      <c r="I15" s="6">
        <v>42.009833987763855</v>
      </c>
      <c r="J15" s="6">
        <v>52.238230151365578</v>
      </c>
      <c r="K15" s="38">
        <v>0.46004839445000001</v>
      </c>
    </row>
    <row r="16" spans="1:13" ht="12" customHeight="1" x14ac:dyDescent="0.25">
      <c r="A16" s="34">
        <v>44936</v>
      </c>
      <c r="B16" s="6">
        <v>90.066699999999997</v>
      </c>
      <c r="C16" s="6">
        <v>1.46421</v>
      </c>
      <c r="D16" s="6">
        <v>0.14979899999999999</v>
      </c>
      <c r="E16" s="5">
        <v>0.80700450000000001</v>
      </c>
      <c r="F16" s="6">
        <v>5.3821199999999996</v>
      </c>
      <c r="G16" s="37">
        <v>292.35403333333335</v>
      </c>
      <c r="H16" s="38">
        <v>194.85873749999999</v>
      </c>
      <c r="I16" s="6">
        <v>41.566825122108988</v>
      </c>
      <c r="J16" s="6">
        <v>51.854239114677789</v>
      </c>
      <c r="K16" s="38">
        <v>0.40385732154500009</v>
      </c>
    </row>
    <row r="17" spans="1:11" ht="12" customHeight="1" x14ac:dyDescent="0.25">
      <c r="A17" s="34">
        <v>44937</v>
      </c>
      <c r="B17" s="6">
        <v>89.992699999999999</v>
      </c>
      <c r="C17" s="6">
        <v>1.52925</v>
      </c>
      <c r="D17" s="6">
        <v>0.13008700000000001</v>
      </c>
      <c r="E17" s="5">
        <v>0.82966850000000003</v>
      </c>
      <c r="F17" s="6">
        <v>5.2451800000000004</v>
      </c>
      <c r="G17" s="39">
        <v>292.48190000000005</v>
      </c>
      <c r="H17" s="38">
        <v>165.99782500000003</v>
      </c>
      <c r="I17" s="6">
        <v>41.383883698192648</v>
      </c>
      <c r="J17" s="6">
        <v>51.685416192752818</v>
      </c>
      <c r="K17" s="38">
        <v>0.134623624543</v>
      </c>
    </row>
    <row r="18" spans="1:11" ht="12" customHeight="1" x14ac:dyDescent="0.25">
      <c r="A18" s="34">
        <v>44938</v>
      </c>
      <c r="B18" s="6">
        <v>90.060400000000001</v>
      </c>
      <c r="C18" s="6">
        <v>1.77911</v>
      </c>
      <c r="D18" s="6">
        <v>0.14880299999999999</v>
      </c>
      <c r="E18" s="5">
        <v>0.96395649999999999</v>
      </c>
      <c r="F18" s="6">
        <v>5.3859199999999996</v>
      </c>
      <c r="G18" s="39">
        <v>290.22149444444443</v>
      </c>
      <c r="H18" s="38">
        <v>160.84343333333334</v>
      </c>
      <c r="I18" s="6">
        <v>41.49342499886761</v>
      </c>
      <c r="J18" s="6">
        <v>51.78137196856764</v>
      </c>
      <c r="K18" s="38">
        <v>0.1136512347035</v>
      </c>
    </row>
    <row r="19" spans="1:11" ht="12" customHeight="1" x14ac:dyDescent="0.25">
      <c r="A19" s="34">
        <v>44939</v>
      </c>
      <c r="B19" s="6">
        <v>89.857699999999994</v>
      </c>
      <c r="C19" s="6">
        <v>1.5399799999999999</v>
      </c>
      <c r="D19" s="6">
        <v>0.133267</v>
      </c>
      <c r="E19" s="5">
        <v>0.83662349999999996</v>
      </c>
      <c r="F19" s="6">
        <v>5.2834700000000003</v>
      </c>
      <c r="G19" s="39">
        <v>302.94146666666671</v>
      </c>
      <c r="H19" s="38">
        <v>169.01144166666666</v>
      </c>
      <c r="I19" s="6">
        <v>41.658482128796201</v>
      </c>
      <c r="J19" s="6">
        <v>51.830833319880661</v>
      </c>
      <c r="K19" s="38">
        <v>0.1321861488045</v>
      </c>
    </row>
    <row r="20" spans="1:11" ht="12" customHeight="1" x14ac:dyDescent="0.25">
      <c r="A20" s="34">
        <v>44940</v>
      </c>
      <c r="B20" s="6">
        <v>90.182199999999995</v>
      </c>
      <c r="C20" s="6">
        <v>1.52701</v>
      </c>
      <c r="D20" s="6">
        <v>0.15296399999999999</v>
      </c>
      <c r="E20" s="5">
        <v>0.83998700000000004</v>
      </c>
      <c r="F20" s="6">
        <v>5.3981700000000004</v>
      </c>
      <c r="G20" s="40">
        <v>307.46108888888892</v>
      </c>
      <c r="H20" s="41">
        <v>150.55331666666663</v>
      </c>
      <c r="I20" s="6">
        <v>41.696858842978244</v>
      </c>
      <c r="J20" s="6">
        <v>51.822496818315649</v>
      </c>
      <c r="K20" s="41">
        <v>0.10762858841050001</v>
      </c>
    </row>
    <row r="21" spans="1:11" ht="12" customHeight="1" x14ac:dyDescent="0.25">
      <c r="A21" s="34">
        <v>44941</v>
      </c>
      <c r="B21" s="27">
        <v>90.079800000000006</v>
      </c>
      <c r="C21" s="27">
        <v>1.31975</v>
      </c>
      <c r="D21" s="27">
        <v>0.14737900000000001</v>
      </c>
      <c r="E21" s="5">
        <v>0.73356449999999995</v>
      </c>
      <c r="F21" s="27">
        <v>5.1310099999999998</v>
      </c>
      <c r="G21" s="40">
        <v>299.92187777777781</v>
      </c>
      <c r="H21" s="41">
        <v>149.30133749999996</v>
      </c>
      <c r="I21" s="27">
        <v>41.554902259450493</v>
      </c>
      <c r="J21" s="27">
        <v>51.873605191781778</v>
      </c>
      <c r="K21" s="41">
        <v>9.4234712740999982E-2</v>
      </c>
    </row>
    <row r="22" spans="1:11" ht="12" customHeight="1" x14ac:dyDescent="0.25">
      <c r="A22" s="34">
        <v>44942</v>
      </c>
      <c r="B22" s="6">
        <v>90.120999999999995</v>
      </c>
      <c r="C22" s="6">
        <v>1.3984000000000001</v>
      </c>
      <c r="D22" s="6">
        <v>0.14500099999999999</v>
      </c>
      <c r="E22" s="5">
        <v>0.77170050000000001</v>
      </c>
      <c r="F22" s="6">
        <v>5.1353400000000002</v>
      </c>
      <c r="G22" s="40">
        <v>301.6903055555556</v>
      </c>
      <c r="H22" s="41">
        <v>140.92828749999995</v>
      </c>
      <c r="I22" s="6">
        <v>41.490071693744902</v>
      </c>
      <c r="J22" s="6">
        <v>51.800224077630453</v>
      </c>
      <c r="K22" s="41">
        <v>0.10639067387400002</v>
      </c>
    </row>
    <row r="23" spans="1:11" ht="12" customHeight="1" x14ac:dyDescent="0.25">
      <c r="A23" s="34">
        <v>44943</v>
      </c>
      <c r="B23" s="6">
        <v>90.158799999999999</v>
      </c>
      <c r="C23" s="6">
        <v>1.4414</v>
      </c>
      <c r="D23" s="6">
        <v>0.14826900000000001</v>
      </c>
      <c r="E23" s="5">
        <v>0.7948345</v>
      </c>
      <c r="F23" s="6">
        <v>5.0407000000000002</v>
      </c>
      <c r="G23" s="40">
        <v>292.43298333333337</v>
      </c>
      <c r="H23" s="41">
        <v>151.36175833333331</v>
      </c>
      <c r="I23" s="6">
        <v>41.355194309920634</v>
      </c>
      <c r="J23" s="6">
        <v>51.746169629429033</v>
      </c>
      <c r="K23" s="41">
        <v>0.10046489123350001</v>
      </c>
    </row>
    <row r="24" spans="1:11" ht="12" customHeight="1" x14ac:dyDescent="0.25">
      <c r="A24" s="34">
        <v>44944</v>
      </c>
      <c r="B24" s="6">
        <v>90.702600000000004</v>
      </c>
      <c r="C24" s="6">
        <v>1.5674600000000001</v>
      </c>
      <c r="D24" s="6">
        <v>0.14888599999999999</v>
      </c>
      <c r="E24" s="5">
        <v>0.85817300000000007</v>
      </c>
      <c r="F24" s="6">
        <v>5.6214599999999999</v>
      </c>
      <c r="G24" s="40">
        <v>301.64343333333335</v>
      </c>
      <c r="H24" s="41">
        <v>177.19053333333338</v>
      </c>
      <c r="I24" s="6">
        <v>42.094411794747579</v>
      </c>
      <c r="J24" s="6">
        <v>52.060814075540151</v>
      </c>
      <c r="K24" s="41">
        <v>6.4506781892500017E-2</v>
      </c>
    </row>
    <row r="25" spans="1:11" ht="12" customHeight="1" x14ac:dyDescent="0.25">
      <c r="A25" s="34">
        <v>44945</v>
      </c>
      <c r="B25" s="6">
        <v>93.970500000000001</v>
      </c>
      <c r="C25" s="6">
        <v>1.5281</v>
      </c>
      <c r="D25" s="6">
        <v>0.14651700000000001</v>
      </c>
      <c r="E25" s="5">
        <v>0.83730850000000001</v>
      </c>
      <c r="F25" s="6">
        <v>5.4440900000000001</v>
      </c>
      <c r="G25" s="40">
        <v>317.39261111111114</v>
      </c>
      <c r="H25" s="41">
        <v>236.81769999999997</v>
      </c>
      <c r="I25" s="6">
        <v>41.757963514103061</v>
      </c>
      <c r="J25" s="6">
        <v>51.960679693935738</v>
      </c>
      <c r="K25" s="41">
        <v>8.3125102440999993E-2</v>
      </c>
    </row>
    <row r="26" spans="1:11" ht="12" customHeight="1" x14ac:dyDescent="0.25">
      <c r="A26" s="34">
        <v>44946</v>
      </c>
      <c r="B26" s="6">
        <v>95.396799999999999</v>
      </c>
      <c r="C26" s="6">
        <v>1.9115</v>
      </c>
      <c r="D26" s="6">
        <v>0.12740199999999999</v>
      </c>
      <c r="E26" s="5">
        <v>1.0194509999999999</v>
      </c>
      <c r="F26" s="6">
        <v>6.5446200000000001</v>
      </c>
      <c r="G26" s="40">
        <v>306.68481111111117</v>
      </c>
      <c r="H26" s="41">
        <v>107.26393730769233</v>
      </c>
      <c r="I26" s="6">
        <v>39.613711182863597</v>
      </c>
      <c r="J26" s="6">
        <v>50.604110829117879</v>
      </c>
      <c r="K26" s="41">
        <v>6.160116115800001E-2</v>
      </c>
    </row>
    <row r="27" spans="1:11" ht="12" customHeight="1" x14ac:dyDescent="0.25">
      <c r="A27" s="34">
        <v>44947</v>
      </c>
      <c r="B27" s="6">
        <v>95.685699999999997</v>
      </c>
      <c r="C27" s="6">
        <v>1.3962600000000001</v>
      </c>
      <c r="D27" s="6">
        <v>0.118032</v>
      </c>
      <c r="E27" s="5">
        <v>0.75714599999999999</v>
      </c>
      <c r="F27" s="6">
        <v>9.4019999999999992</v>
      </c>
      <c r="G27" s="40">
        <v>297.2553388888889</v>
      </c>
      <c r="H27" s="41">
        <v>52.412432916666667</v>
      </c>
      <c r="I27" s="6">
        <v>40.989311462087933</v>
      </c>
      <c r="J27" s="6">
        <v>51.561941762654705</v>
      </c>
      <c r="K27" s="41">
        <v>6.0601343670499998E-2</v>
      </c>
    </row>
    <row r="28" spans="1:11" ht="12" customHeight="1" x14ac:dyDescent="0.25">
      <c r="A28" s="34">
        <v>44948</v>
      </c>
      <c r="B28" s="6">
        <v>95.659899999999993</v>
      </c>
      <c r="C28" s="6">
        <v>1.33097</v>
      </c>
      <c r="D28" s="6">
        <v>0.108137</v>
      </c>
      <c r="E28" s="5">
        <v>0.71955349999999996</v>
      </c>
      <c r="F28" s="6">
        <v>5.8237300000000003</v>
      </c>
      <c r="G28" s="40">
        <v>293.60446111111111</v>
      </c>
      <c r="H28" s="41">
        <v>38.613677083333329</v>
      </c>
      <c r="I28" s="6">
        <v>39.209824210306927</v>
      </c>
      <c r="J28" s="6">
        <v>50.604949924706297</v>
      </c>
      <c r="K28" s="41">
        <v>8.7630313397450005E-2</v>
      </c>
    </row>
    <row r="29" spans="1:11" ht="12" customHeight="1" x14ac:dyDescent="0.25">
      <c r="A29" s="34">
        <v>44949</v>
      </c>
      <c r="B29" s="6">
        <v>94.914199999999994</v>
      </c>
      <c r="C29" s="6">
        <v>1.6530199999999999</v>
      </c>
      <c r="D29" s="6">
        <v>0.123331</v>
      </c>
      <c r="E29" s="5">
        <v>0.88817550000000001</v>
      </c>
      <c r="F29" s="6">
        <v>9.4813899999999993</v>
      </c>
      <c r="G29" s="40">
        <v>291.82455555555561</v>
      </c>
      <c r="H29" s="41">
        <v>31.266156250000002</v>
      </c>
      <c r="I29" s="6">
        <v>40.425211022557697</v>
      </c>
      <c r="J29" s="6">
        <v>51.324674245387385</v>
      </c>
      <c r="K29" s="41">
        <v>8.1208443355000007E-2</v>
      </c>
    </row>
    <row r="30" spans="1:11" ht="12" customHeight="1" x14ac:dyDescent="0.25">
      <c r="A30" s="34">
        <v>44950</v>
      </c>
      <c r="B30" s="6">
        <v>96.233099999999993</v>
      </c>
      <c r="C30" s="6">
        <v>1.37154</v>
      </c>
      <c r="D30" s="6">
        <v>0.12809200000000001</v>
      </c>
      <c r="E30" s="5">
        <v>0.74981600000000004</v>
      </c>
      <c r="F30" s="6">
        <v>9.7237799999999996</v>
      </c>
      <c r="G30" s="40">
        <v>291.39203333333336</v>
      </c>
      <c r="H30" s="41">
        <v>75.339369583333308</v>
      </c>
      <c r="I30" s="6">
        <v>42.065349817017491</v>
      </c>
      <c r="J30" s="6">
        <v>52.289680403638243</v>
      </c>
      <c r="K30" s="41">
        <v>5.8650914866499988E-2</v>
      </c>
    </row>
    <row r="31" spans="1:11" ht="12" customHeight="1" x14ac:dyDescent="0.25">
      <c r="A31" s="34">
        <v>44951</v>
      </c>
      <c r="B31" s="6">
        <v>95.691699999999997</v>
      </c>
      <c r="C31" s="6">
        <v>1.33748</v>
      </c>
      <c r="D31" s="6">
        <v>0.29330299999999998</v>
      </c>
      <c r="E31" s="5">
        <v>0.81539150000000005</v>
      </c>
      <c r="F31" s="6">
        <v>5.4305199999999996</v>
      </c>
      <c r="G31" s="40">
        <v>282.64825555555558</v>
      </c>
      <c r="H31" s="41">
        <v>45.94133833333332</v>
      </c>
      <c r="I31" s="6">
        <v>39.08836004697347</v>
      </c>
      <c r="J31" s="6">
        <v>50.557444604901278</v>
      </c>
      <c r="K31" s="41">
        <v>7.7334588010149988E-2</v>
      </c>
    </row>
    <row r="32" spans="1:11" ht="12" customHeight="1" x14ac:dyDescent="0.25">
      <c r="A32" s="34">
        <v>44952</v>
      </c>
      <c r="B32" s="6">
        <v>96.079899999999995</v>
      </c>
      <c r="C32" s="6">
        <v>1.37625</v>
      </c>
      <c r="D32" s="6">
        <v>0.38086500000000001</v>
      </c>
      <c r="E32" s="5">
        <v>0.87855749999999999</v>
      </c>
      <c r="F32" s="6">
        <v>2.9837500000000001</v>
      </c>
      <c r="G32" s="40">
        <v>279.03274444444446</v>
      </c>
      <c r="H32" s="41">
        <v>35.901346250000003</v>
      </c>
      <c r="I32" s="6">
        <v>38.350260330520754</v>
      </c>
      <c r="J32" s="6">
        <v>50.080595464728788</v>
      </c>
      <c r="K32" s="41">
        <v>6.9456183960000001E-2</v>
      </c>
    </row>
    <row r="33" spans="1:11" ht="12" customHeight="1" x14ac:dyDescent="0.25">
      <c r="A33" s="34">
        <v>44953</v>
      </c>
      <c r="B33" s="6">
        <v>96.135800000000003</v>
      </c>
      <c r="C33" s="6">
        <v>1.2120899999999999</v>
      </c>
      <c r="D33" s="6">
        <v>0.483464</v>
      </c>
      <c r="E33" s="5">
        <v>0.847777</v>
      </c>
      <c r="F33" s="6">
        <v>2.53213</v>
      </c>
      <c r="G33" s="40">
        <v>278.71380555555561</v>
      </c>
      <c r="H33" s="41">
        <v>34.411235833333329</v>
      </c>
      <c r="I33" s="6">
        <v>38.258975913291621</v>
      </c>
      <c r="J33" s="6">
        <v>50.056230317951858</v>
      </c>
      <c r="K33" s="41">
        <v>6.5002859746499997E-2</v>
      </c>
    </row>
    <row r="34" spans="1:11" ht="12" customHeight="1" x14ac:dyDescent="0.25">
      <c r="A34" s="34">
        <v>44954</v>
      </c>
      <c r="B34" s="6">
        <v>95.967100000000002</v>
      </c>
      <c r="C34" s="6">
        <v>1.1737</v>
      </c>
      <c r="D34" s="6">
        <v>0.52104700000000004</v>
      </c>
      <c r="E34" s="5">
        <v>0.8473735</v>
      </c>
      <c r="F34" s="6">
        <v>2.6346699999999998</v>
      </c>
      <c r="G34" s="40">
        <v>278.68475000000001</v>
      </c>
      <c r="H34" s="41">
        <v>32.081702916666671</v>
      </c>
      <c r="I34" s="6">
        <v>38.225442862064597</v>
      </c>
      <c r="J34" s="6">
        <v>50.013983941895638</v>
      </c>
      <c r="K34" s="41">
        <v>7.9722528323500019E-2</v>
      </c>
    </row>
    <row r="35" spans="1:11" ht="12" customHeight="1" x14ac:dyDescent="0.25">
      <c r="A35" s="34">
        <v>44955</v>
      </c>
      <c r="B35" s="6">
        <v>96.158199999999994</v>
      </c>
      <c r="C35" s="6">
        <v>1.1824300000000001</v>
      </c>
      <c r="D35" s="6">
        <v>0.463592</v>
      </c>
      <c r="E35" s="5">
        <v>0.82301100000000005</v>
      </c>
      <c r="F35" s="6">
        <v>2.6200999999999999</v>
      </c>
      <c r="G35" s="40">
        <v>276.65118333333334</v>
      </c>
      <c r="H35" s="41">
        <v>31.794734999999999</v>
      </c>
      <c r="I35" s="6">
        <v>38.237365724723091</v>
      </c>
      <c r="J35" s="6">
        <v>50.027870934755313</v>
      </c>
      <c r="K35" s="41">
        <v>0.10888897185549998</v>
      </c>
    </row>
    <row r="36" spans="1:11" ht="12" customHeight="1" x14ac:dyDescent="0.25">
      <c r="A36" s="34">
        <v>44956</v>
      </c>
      <c r="B36" s="42">
        <v>96.162899999999993</v>
      </c>
      <c r="C36" s="42">
        <v>1.10425</v>
      </c>
      <c r="D36" s="42">
        <v>0.52995700000000001</v>
      </c>
      <c r="E36" s="5">
        <v>0.81710349999999998</v>
      </c>
      <c r="F36" s="42">
        <v>2.2446100000000002</v>
      </c>
      <c r="G36" s="40">
        <v>276.41961666666668</v>
      </c>
      <c r="H36" s="41">
        <v>31.416332500000006</v>
      </c>
      <c r="I36" s="42">
        <v>38.176633643056363</v>
      </c>
      <c r="J36" s="42">
        <v>49.995118169557713</v>
      </c>
      <c r="K36" s="41">
        <v>8.6575069219499992E-2</v>
      </c>
    </row>
    <row r="37" spans="1:11" ht="12" customHeight="1" thickBot="1" x14ac:dyDescent="0.3">
      <c r="A37" s="34">
        <v>44957</v>
      </c>
      <c r="B37" s="43">
        <v>96.217799999999997</v>
      </c>
      <c r="C37" s="43">
        <v>1.18909</v>
      </c>
      <c r="D37" s="43">
        <v>0.64399499999999998</v>
      </c>
      <c r="E37" s="44">
        <v>0.91654250000000004</v>
      </c>
      <c r="F37" s="43">
        <v>2.7829199999999998</v>
      </c>
      <c r="G37" s="45">
        <v>267.85104444444448</v>
      </c>
      <c r="H37" s="46">
        <v>30.582985416666666</v>
      </c>
      <c r="I37" s="43">
        <v>38.302196290428682</v>
      </c>
      <c r="J37" s="43">
        <v>50.045702229168434</v>
      </c>
      <c r="K37" s="46">
        <v>0.112807954355</v>
      </c>
    </row>
    <row r="38" spans="1:11" ht="15.75" thickBot="1" x14ac:dyDescent="0.3">
      <c r="A38" s="29" t="s">
        <v>18</v>
      </c>
      <c r="B38" s="30">
        <f>MAX(B7:B37)</f>
        <v>96.423900000000003</v>
      </c>
      <c r="C38" s="30">
        <f t="shared" ref="C38:K38" si="0">MAX(C7:C37)</f>
        <v>1.9115</v>
      </c>
      <c r="D38" s="30">
        <f t="shared" si="0"/>
        <v>0.64399499999999998</v>
      </c>
      <c r="E38" s="31">
        <f t="shared" si="0"/>
        <v>1.0194509999999999</v>
      </c>
      <c r="F38" s="30">
        <f t="shared" si="0"/>
        <v>12.885400000000001</v>
      </c>
      <c r="G38" s="30">
        <f t="shared" si="0"/>
        <v>317.39261111111114</v>
      </c>
      <c r="H38" s="30">
        <f t="shared" si="0"/>
        <v>285.34289583333333</v>
      </c>
      <c r="I38" s="30">
        <f t="shared" si="0"/>
        <v>43.778143555802515</v>
      </c>
      <c r="J38" s="30">
        <f t="shared" si="0"/>
        <v>53.266478605362536</v>
      </c>
      <c r="K38" s="30">
        <f t="shared" si="0"/>
        <v>0.46004839445000001</v>
      </c>
    </row>
    <row r="39" spans="1:1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1" t="s">
        <v>7</v>
      </c>
      <c r="B40" s="63" t="s">
        <v>41</v>
      </c>
      <c r="C40" s="64"/>
      <c r="D40" s="64"/>
      <c r="E40" s="64"/>
      <c r="F40" s="64"/>
      <c r="G40" s="64"/>
      <c r="H40" s="64"/>
      <c r="I40" s="64"/>
      <c r="J40" s="64"/>
      <c r="K40" s="65"/>
    </row>
    <row r="41" spans="1:11" x14ac:dyDescent="0.25">
      <c r="A41" s="2"/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11" priority="8" operator="greaterThan">
      <formula>4</formula>
    </cfRule>
  </conditionalFormatting>
  <conditionalFormatting sqref="H37">
    <cfRule type="cellIs" dxfId="10" priority="6" operator="greaterThan">
      <formula>110</formula>
    </cfRule>
  </conditionalFormatting>
  <conditionalFormatting sqref="K14:K27">
    <cfRule type="cellIs" dxfId="9" priority="3" operator="greaterThan">
      <formula>110</formula>
    </cfRule>
  </conditionalFormatting>
  <conditionalFormatting sqref="K14:K27">
    <cfRule type="cellIs" dxfId="8" priority="2" operator="greaterThan">
      <formula>110</formula>
    </cfRule>
  </conditionalFormatting>
  <conditionalFormatting sqref="K37">
    <cfRule type="cellIs" dxfId="7" priority="1" operator="greaterThan">
      <formula>110</formula>
    </cfRule>
  </conditionalFormatting>
  <dataValidations count="3">
    <dataValidation type="date" operator="greaterThan" allowBlank="1" showInputMessage="1" showErrorMessage="1" errorTitle="Error" error="Sólo formato de fecha, por ejemplo: 01/06/12 o 1-6-12." sqref="A7:A37" xr:uid="{08A12A0D-78E6-466C-B99D-52F02FBA1B44}">
      <formula1>40909</formula1>
    </dataValidation>
    <dataValidation type="decimal" allowBlank="1" showInputMessage="1" showErrorMessage="1" errorTitle="Error" error="El valor tiene que estar entre 0 y 100" sqref="B22:D24 F22:F24 I22:J24" xr:uid="{D6ED67DC-419C-4AC9-A2DD-22A43E3CE179}">
      <formula1>0</formula1>
      <formula2>100</formula2>
    </dataValidation>
    <dataValidation type="list" allowBlank="1" showInputMessage="1" showErrorMessage="1" sqref="C4:D4" xr:uid="{0602071D-18AA-4444-AD2E-D524D0132C96}">
      <formula1>regiones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5101-2EFD-410A-BAC9-23B638E04148}">
  <dimension ref="A1:M44"/>
  <sheetViews>
    <sheetView workbookViewId="0">
      <selection activeCell="J18" sqref="J18"/>
    </sheetView>
  </sheetViews>
  <sheetFormatPr defaultColWidth="11.5703125" defaultRowHeight="15" x14ac:dyDescent="0.25"/>
  <cols>
    <col min="1" max="1" width="13.7109375" customWidth="1"/>
    <col min="2" max="6" width="10.5703125" customWidth="1"/>
    <col min="7" max="7" width="12.140625" customWidth="1"/>
    <col min="8" max="8" width="13.7109375" customWidth="1"/>
    <col min="9" max="10" width="10.5703125" customWidth="1"/>
    <col min="11" max="11" width="13.7109375" customWidth="1"/>
  </cols>
  <sheetData>
    <row r="1" spans="1:13" ht="38.25" customHeight="1" x14ac:dyDescent="0.25">
      <c r="A1" s="86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8" t="s">
        <v>0</v>
      </c>
      <c r="B2" s="59"/>
      <c r="C2" s="60" t="s">
        <v>23</v>
      </c>
      <c r="D2" s="60"/>
      <c r="E2" s="60"/>
      <c r="F2" s="60"/>
      <c r="G2" s="60"/>
      <c r="H2" s="60"/>
      <c r="I2" s="60"/>
      <c r="J2" s="60"/>
      <c r="K2" s="60"/>
    </row>
    <row r="3" spans="1:13" x14ac:dyDescent="0.25">
      <c r="A3" s="58" t="s">
        <v>1</v>
      </c>
      <c r="B3" s="59"/>
      <c r="C3" s="75" t="s">
        <v>24</v>
      </c>
      <c r="D3" s="75"/>
      <c r="E3" s="75"/>
      <c r="F3" s="75"/>
      <c r="G3" s="75"/>
      <c r="H3" s="75"/>
      <c r="I3" s="75"/>
      <c r="J3" s="75"/>
      <c r="K3" s="75"/>
    </row>
    <row r="4" spans="1:13" ht="15.75" thickBot="1" x14ac:dyDescent="0.3">
      <c r="A4" s="58" t="s">
        <v>2</v>
      </c>
      <c r="B4" s="58"/>
      <c r="C4" s="76" t="s">
        <v>9</v>
      </c>
      <c r="D4" s="76"/>
      <c r="M4" s="3" t="s">
        <v>9</v>
      </c>
    </row>
    <row r="5" spans="1:13" ht="9" customHeight="1" x14ac:dyDescent="0.25">
      <c r="M5" s="3" t="s">
        <v>8</v>
      </c>
    </row>
    <row r="6" spans="1:13" ht="39" thickBot="1" x14ac:dyDescent="0.3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25">
      <c r="A7" s="34">
        <v>44927</v>
      </c>
      <c r="B7" s="6">
        <v>93.915300000000002</v>
      </c>
      <c r="C7" s="6">
        <v>1.15798</v>
      </c>
      <c r="D7" s="6">
        <v>0.133545</v>
      </c>
      <c r="E7" s="5">
        <v>0.64576250000000002</v>
      </c>
      <c r="F7" s="6">
        <v>3.09016</v>
      </c>
      <c r="G7" s="35">
        <v>258.67999277777778</v>
      </c>
      <c r="H7" s="36">
        <v>18.308012916666666</v>
      </c>
      <c r="I7" s="6">
        <v>38.39422588657397</v>
      </c>
      <c r="J7" s="6">
        <v>50.16611951397747</v>
      </c>
      <c r="K7" s="36">
        <v>1.4999263839050002E-2</v>
      </c>
    </row>
    <row r="8" spans="1:13" ht="12" customHeight="1" x14ac:dyDescent="0.25">
      <c r="A8" s="34">
        <v>44928</v>
      </c>
      <c r="B8" s="6">
        <v>93.847399999999993</v>
      </c>
      <c r="C8" s="6">
        <v>1.06396</v>
      </c>
      <c r="D8" s="6">
        <v>0.14089099999999999</v>
      </c>
      <c r="E8" s="5">
        <v>0.60242550000000006</v>
      </c>
      <c r="F8" s="6">
        <v>2.0021100000000001</v>
      </c>
      <c r="G8" s="37">
        <v>257.27780166666668</v>
      </c>
      <c r="H8" s="38">
        <v>19.125904583333337</v>
      </c>
      <c r="I8" s="6">
        <v>38.048835458935578</v>
      </c>
      <c r="J8" s="6">
        <v>49.963109877563198</v>
      </c>
      <c r="K8" s="38">
        <v>2.4070568465300004E-2</v>
      </c>
    </row>
    <row r="9" spans="1:13" ht="12" customHeight="1" x14ac:dyDescent="0.25">
      <c r="A9" s="34">
        <v>44929</v>
      </c>
      <c r="B9" s="6">
        <v>94.442700000000002</v>
      </c>
      <c r="C9" s="6">
        <v>1.1153299999999999</v>
      </c>
      <c r="D9" s="6">
        <v>0.141596</v>
      </c>
      <c r="E9" s="5">
        <v>0.62846299999999999</v>
      </c>
      <c r="F9" s="6">
        <v>2.6051000000000002</v>
      </c>
      <c r="G9" s="37">
        <v>256.16937277777777</v>
      </c>
      <c r="H9" s="38">
        <v>18.089989166666669</v>
      </c>
      <c r="I9" s="6">
        <v>38.217245893986878</v>
      </c>
      <c r="J9" s="6">
        <v>50.037148476826054</v>
      </c>
      <c r="K9" s="38">
        <v>0.10033866475235002</v>
      </c>
    </row>
    <row r="10" spans="1:13" ht="12" customHeight="1" x14ac:dyDescent="0.25">
      <c r="A10" s="34">
        <v>44930</v>
      </c>
      <c r="B10" s="6">
        <v>82.428600000000003</v>
      </c>
      <c r="C10" s="6">
        <v>0.97482899999999995</v>
      </c>
      <c r="D10" s="6">
        <v>0.13874</v>
      </c>
      <c r="E10" s="5">
        <v>0.55678450000000002</v>
      </c>
      <c r="F10" s="6">
        <v>2.8748999999999998</v>
      </c>
      <c r="G10" s="37">
        <v>258.32864388888891</v>
      </c>
      <c r="H10" s="38">
        <v>20.711726538461537</v>
      </c>
      <c r="I10" s="6">
        <v>38.308902900674092</v>
      </c>
      <c r="J10" s="6">
        <v>50.095790179623975</v>
      </c>
      <c r="K10" s="38">
        <v>6.4544284900523108E-2</v>
      </c>
    </row>
    <row r="11" spans="1:13" ht="12" customHeight="1" x14ac:dyDescent="0.25">
      <c r="A11" s="34">
        <v>44931</v>
      </c>
      <c r="B11" s="6">
        <v>82.543700000000001</v>
      </c>
      <c r="C11" s="6">
        <v>0.95685200000000004</v>
      </c>
      <c r="D11" s="6">
        <v>5.67241E-2</v>
      </c>
      <c r="E11" s="5">
        <v>0.50678805000000005</v>
      </c>
      <c r="F11" s="6">
        <v>2.0205000000000002</v>
      </c>
      <c r="G11" s="37">
        <v>268.83199999999999</v>
      </c>
      <c r="H11" s="38">
        <v>59.177131999999993</v>
      </c>
      <c r="I11" s="6">
        <v>38.202342315663749</v>
      </c>
      <c r="J11" s="6">
        <v>49.952599256696075</v>
      </c>
      <c r="K11" s="38">
        <v>0.22275228802639999</v>
      </c>
    </row>
    <row r="12" spans="1:13" ht="12" customHeight="1" x14ac:dyDescent="0.25">
      <c r="A12" s="34">
        <v>44932</v>
      </c>
      <c r="B12" s="6">
        <v>85.744100000000003</v>
      </c>
      <c r="C12" s="6">
        <v>0.93710199999999999</v>
      </c>
      <c r="D12" s="6">
        <v>0.13334699999999999</v>
      </c>
      <c r="E12" s="5">
        <v>0.53522449999999999</v>
      </c>
      <c r="F12" s="6">
        <v>5.1281499999999998</v>
      </c>
      <c r="G12" s="37">
        <v>286.5869166666667</v>
      </c>
      <c r="H12" s="38">
        <v>194.89143333333334</v>
      </c>
      <c r="I12" s="6">
        <v>41.68493598031975</v>
      </c>
      <c r="J12" s="6">
        <v>52.075381370981724</v>
      </c>
      <c r="K12" s="38">
        <v>0.16993458824500002</v>
      </c>
    </row>
    <row r="13" spans="1:13" ht="12" customHeight="1" x14ac:dyDescent="0.25">
      <c r="A13" s="34">
        <v>44933</v>
      </c>
      <c r="B13" s="6">
        <v>87.753500000000003</v>
      </c>
      <c r="C13" s="6">
        <v>0.90831899999999999</v>
      </c>
      <c r="D13" s="6">
        <v>0.19348299999999999</v>
      </c>
      <c r="E13" s="5">
        <v>0.55090099999999997</v>
      </c>
      <c r="F13" s="6">
        <v>4.9544800000000002</v>
      </c>
      <c r="G13" s="37">
        <v>284.95001111111117</v>
      </c>
      <c r="H13" s="38">
        <v>245.33104166666661</v>
      </c>
      <c r="I13" s="6">
        <v>41.235965683335642</v>
      </c>
      <c r="J13" s="6">
        <v>51.579462411229613</v>
      </c>
      <c r="K13" s="38">
        <v>0.12225127323500004</v>
      </c>
    </row>
    <row r="14" spans="1:13" ht="12" customHeight="1" x14ac:dyDescent="0.25">
      <c r="A14" s="34">
        <v>44934</v>
      </c>
      <c r="B14" s="6">
        <v>88.931399999999996</v>
      </c>
      <c r="C14" s="6">
        <v>1.19232</v>
      </c>
      <c r="D14" s="6">
        <v>0.14772199999999999</v>
      </c>
      <c r="E14" s="5">
        <v>0.67002099999999998</v>
      </c>
      <c r="F14" s="6">
        <v>5.0433599999999998</v>
      </c>
      <c r="G14" s="37">
        <v>283.26767222222225</v>
      </c>
      <c r="H14" s="38">
        <v>256.22295416666668</v>
      </c>
      <c r="I14" s="6">
        <v>41.223670231219067</v>
      </c>
      <c r="J14" s="6">
        <v>51.695969223667987</v>
      </c>
      <c r="K14" s="38">
        <v>0.10814723443564998</v>
      </c>
    </row>
    <row r="15" spans="1:13" ht="12" customHeight="1" x14ac:dyDescent="0.25">
      <c r="A15" s="34">
        <v>44935</v>
      </c>
      <c r="B15" s="6">
        <v>88.6708</v>
      </c>
      <c r="C15" s="6">
        <v>1.1026499999999999</v>
      </c>
      <c r="D15" s="6">
        <v>0.145591</v>
      </c>
      <c r="E15" s="5">
        <v>0.62412049999999997</v>
      </c>
      <c r="F15" s="6">
        <v>4.9533899999999997</v>
      </c>
      <c r="G15" s="37">
        <v>284.00259444444447</v>
      </c>
      <c r="H15" s="38">
        <v>228.12827916666663</v>
      </c>
      <c r="I15" s="6">
        <v>41.245280419787591</v>
      </c>
      <c r="J15" s="6">
        <v>51.71595339537825</v>
      </c>
      <c r="K15" s="38">
        <v>0.20070204278195003</v>
      </c>
    </row>
    <row r="16" spans="1:13" ht="12" customHeight="1" x14ac:dyDescent="0.25">
      <c r="A16" s="34">
        <v>44936</v>
      </c>
      <c r="B16" s="6">
        <v>89.555700000000002</v>
      </c>
      <c r="C16" s="6">
        <v>1.3172900000000001</v>
      </c>
      <c r="D16" s="6">
        <v>0.13144600000000001</v>
      </c>
      <c r="E16" s="5">
        <v>0.72436800000000001</v>
      </c>
      <c r="F16" s="6">
        <v>4.9996</v>
      </c>
      <c r="G16" s="37">
        <v>285.65859999999998</v>
      </c>
      <c r="H16" s="38">
        <v>189.53786250000002</v>
      </c>
      <c r="I16" s="6">
        <v>41.208766652895939</v>
      </c>
      <c r="J16" s="6">
        <v>51.593331560903422</v>
      </c>
      <c r="K16" s="38">
        <v>0.14089442974289995</v>
      </c>
    </row>
    <row r="17" spans="1:11" ht="12" customHeight="1" x14ac:dyDescent="0.25">
      <c r="A17" s="34">
        <v>44937</v>
      </c>
      <c r="B17" s="6">
        <v>89.697999999999993</v>
      </c>
      <c r="C17" s="6">
        <v>1.41683</v>
      </c>
      <c r="D17" s="6">
        <v>0.120311</v>
      </c>
      <c r="E17" s="5">
        <v>0.76857050000000005</v>
      </c>
      <c r="F17" s="6">
        <v>5.0042099999999996</v>
      </c>
      <c r="G17" s="37">
        <v>286.00954999999999</v>
      </c>
      <c r="H17" s="38">
        <v>162.51969999999997</v>
      </c>
      <c r="I17" s="6">
        <v>41.239318988458344</v>
      </c>
      <c r="J17" s="6">
        <v>51.592819580401553</v>
      </c>
      <c r="K17" s="38">
        <v>3.4569112607500001E-2</v>
      </c>
    </row>
    <row r="18" spans="1:11" ht="12" customHeight="1" x14ac:dyDescent="0.25">
      <c r="A18" s="34">
        <v>44938</v>
      </c>
      <c r="B18" s="6">
        <v>89.567800000000005</v>
      </c>
      <c r="C18" s="6">
        <v>1.19076</v>
      </c>
      <c r="D18" s="6">
        <v>0.10313</v>
      </c>
      <c r="E18" s="5">
        <v>0.64694499999999999</v>
      </c>
      <c r="F18" s="6">
        <v>5.0315899999999996</v>
      </c>
      <c r="G18" s="37">
        <v>278.18713333333335</v>
      </c>
      <c r="H18" s="38">
        <v>155.75008749999998</v>
      </c>
      <c r="I18" s="6">
        <v>41.029923713018455</v>
      </c>
      <c r="J18" s="6">
        <v>51.368856750226591</v>
      </c>
      <c r="K18" s="38">
        <v>1.6428853621925012E-2</v>
      </c>
    </row>
    <row r="19" spans="1:11" ht="12" customHeight="1" x14ac:dyDescent="0.25">
      <c r="A19" s="34">
        <v>44939</v>
      </c>
      <c r="B19" s="6">
        <v>89.444800000000001</v>
      </c>
      <c r="C19" s="6">
        <v>1.42408</v>
      </c>
      <c r="D19" s="6">
        <v>0.11963699999999999</v>
      </c>
      <c r="E19" s="5">
        <v>0.7718585</v>
      </c>
      <c r="F19" s="6">
        <v>4.9404500000000002</v>
      </c>
      <c r="G19" s="37">
        <v>281.1359555555556</v>
      </c>
      <c r="H19" s="38">
        <v>161.7613375</v>
      </c>
      <c r="I19" s="6">
        <v>41.19609861132129</v>
      </c>
      <c r="J19" s="6">
        <v>51.537901370292772</v>
      </c>
      <c r="K19" s="38">
        <v>2.3001742178350004E-2</v>
      </c>
    </row>
    <row r="20" spans="1:11" ht="12" customHeight="1" x14ac:dyDescent="0.25">
      <c r="A20" s="34">
        <v>44940</v>
      </c>
      <c r="B20" s="6">
        <v>89.440600000000003</v>
      </c>
      <c r="C20" s="6">
        <v>1.1151</v>
      </c>
      <c r="D20" s="6">
        <v>0.122754</v>
      </c>
      <c r="E20" s="5">
        <v>0.618927</v>
      </c>
      <c r="F20" s="6">
        <v>5.0297400000000003</v>
      </c>
      <c r="G20" s="47">
        <v>286.35824444444444</v>
      </c>
      <c r="H20" s="41">
        <v>145.98316249999996</v>
      </c>
      <c r="I20" s="6">
        <v>41.097734994388667</v>
      </c>
      <c r="J20" s="6">
        <v>51.585561759550004</v>
      </c>
      <c r="K20" s="41">
        <v>9.0669953980165016E-2</v>
      </c>
    </row>
    <row r="21" spans="1:11" ht="12" customHeight="1" x14ac:dyDescent="0.25">
      <c r="A21" s="34">
        <v>44941</v>
      </c>
      <c r="B21" s="6">
        <v>89.847300000000004</v>
      </c>
      <c r="C21" s="6">
        <v>1.2325999999999999</v>
      </c>
      <c r="D21" s="6">
        <v>0.13392499999999999</v>
      </c>
      <c r="E21" s="5">
        <v>0.68326249999999999</v>
      </c>
      <c r="F21" s="6">
        <v>5.0623399999999998</v>
      </c>
      <c r="G21" s="47">
        <v>287.24313333333333</v>
      </c>
      <c r="H21" s="41">
        <v>146.01655833333334</v>
      </c>
      <c r="I21" s="6">
        <v>41.301914017415463</v>
      </c>
      <c r="J21" s="6">
        <v>51.719803008692971</v>
      </c>
      <c r="K21" s="41">
        <v>1.9233883970899993E-2</v>
      </c>
    </row>
    <row r="22" spans="1:11" ht="12" customHeight="1" x14ac:dyDescent="0.25">
      <c r="A22" s="34">
        <v>44942</v>
      </c>
      <c r="B22" s="27">
        <v>89.842799999999997</v>
      </c>
      <c r="C22" s="27">
        <v>1.2797700000000001</v>
      </c>
      <c r="D22" s="27">
        <v>0.136431</v>
      </c>
      <c r="E22" s="5">
        <v>0.70810050000000002</v>
      </c>
      <c r="F22" s="27">
        <v>4.9976599999999998</v>
      </c>
      <c r="G22" s="47">
        <v>286.7431666666667</v>
      </c>
      <c r="H22" s="41">
        <v>137.01890416666666</v>
      </c>
      <c r="I22" s="27">
        <v>41.277323113182305</v>
      </c>
      <c r="J22" s="27">
        <v>51.688198842200322</v>
      </c>
      <c r="K22" s="41">
        <v>2.6715472576850006E-2</v>
      </c>
    </row>
    <row r="23" spans="1:11" ht="12" customHeight="1" x14ac:dyDescent="0.25">
      <c r="A23" s="34">
        <v>44943</v>
      </c>
      <c r="B23" s="6">
        <v>90.015100000000004</v>
      </c>
      <c r="C23" s="6">
        <v>1.27823</v>
      </c>
      <c r="D23" s="6">
        <v>0.13973099999999999</v>
      </c>
      <c r="E23" s="5">
        <v>0.70898050000000001</v>
      </c>
      <c r="F23" s="6">
        <v>4.9433400000000001</v>
      </c>
      <c r="G23" s="47">
        <v>286.565</v>
      </c>
      <c r="H23" s="41">
        <v>147.95039583333332</v>
      </c>
      <c r="I23" s="6">
        <v>41.192000127282419</v>
      </c>
      <c r="J23" s="6">
        <v>51.603005468606419</v>
      </c>
      <c r="K23" s="41">
        <v>3.288250855440001E-2</v>
      </c>
    </row>
    <row r="24" spans="1:11" ht="12" customHeight="1" x14ac:dyDescent="0.25">
      <c r="A24" s="34">
        <v>44944</v>
      </c>
      <c r="B24" s="6">
        <v>88.6</v>
      </c>
      <c r="C24" s="6">
        <v>1.3621099999999999</v>
      </c>
      <c r="D24" s="6">
        <v>0.122544</v>
      </c>
      <c r="E24" s="5">
        <v>0.74232699999999996</v>
      </c>
      <c r="F24" s="6">
        <v>4.5043699999999998</v>
      </c>
      <c r="G24" s="47">
        <v>286.85125555555555</v>
      </c>
      <c r="H24" s="41">
        <v>171.50090416666666</v>
      </c>
      <c r="I24" s="6">
        <v>40.977016009971358</v>
      </c>
      <c r="J24" s="6">
        <v>51.466196622969427</v>
      </c>
      <c r="K24" s="41">
        <v>8.6514124378419988E-2</v>
      </c>
    </row>
    <row r="25" spans="1:11" ht="12" customHeight="1" x14ac:dyDescent="0.25">
      <c r="A25" s="34">
        <v>44945</v>
      </c>
      <c r="B25" s="6">
        <v>89.705600000000004</v>
      </c>
      <c r="C25" s="6">
        <v>1.24719</v>
      </c>
      <c r="D25" s="6">
        <v>0.12637699999999999</v>
      </c>
      <c r="E25" s="5">
        <v>0.68678349999999999</v>
      </c>
      <c r="F25" s="6">
        <v>3.0026600000000001</v>
      </c>
      <c r="G25" s="47">
        <v>299.87176111111114</v>
      </c>
      <c r="H25" s="41">
        <v>218.33204166666661</v>
      </c>
      <c r="I25" s="6">
        <v>39.267575576309042</v>
      </c>
      <c r="J25" s="6">
        <v>50.435312894539315</v>
      </c>
      <c r="K25" s="41">
        <v>9.368213450255003E-2</v>
      </c>
    </row>
    <row r="26" spans="1:11" ht="12" customHeight="1" x14ac:dyDescent="0.25">
      <c r="A26" s="34">
        <v>44946</v>
      </c>
      <c r="B26" s="6">
        <v>91.561099999999996</v>
      </c>
      <c r="C26" s="6">
        <v>1.3417600000000001</v>
      </c>
      <c r="D26" s="6">
        <v>0.10011100000000001</v>
      </c>
      <c r="E26" s="5">
        <v>0.72093550000000006</v>
      </c>
      <c r="F26" s="6">
        <v>2.71679</v>
      </c>
      <c r="G26" s="47">
        <v>289.50073333333336</v>
      </c>
      <c r="H26" s="41">
        <v>101.01183076923076</v>
      </c>
      <c r="I26" s="6">
        <v>38.418444201349047</v>
      </c>
      <c r="J26" s="6">
        <v>50.060652373166164</v>
      </c>
      <c r="K26" s="41">
        <v>8.2964567634923082E-3</v>
      </c>
    </row>
    <row r="27" spans="1:11" ht="12" customHeight="1" x14ac:dyDescent="0.25">
      <c r="A27" s="34">
        <v>44947</v>
      </c>
      <c r="B27" s="6">
        <v>87.867099999999994</v>
      </c>
      <c r="C27" s="6">
        <v>1.12666</v>
      </c>
      <c r="D27" s="6">
        <v>9.5828899999999995E-2</v>
      </c>
      <c r="E27" s="5">
        <v>0.61124445000000005</v>
      </c>
      <c r="F27" s="6">
        <v>2.7822</v>
      </c>
      <c r="G27" s="47">
        <v>280.84188888888889</v>
      </c>
      <c r="H27" s="41">
        <v>49.855017916666661</v>
      </c>
      <c r="I27" s="6">
        <v>38.26829064974357</v>
      </c>
      <c r="J27" s="6">
        <v>50.052997244644438</v>
      </c>
      <c r="K27" s="41">
        <v>7.9506086505499989E-3</v>
      </c>
    </row>
    <row r="28" spans="1:11" ht="12" customHeight="1" x14ac:dyDescent="0.25">
      <c r="A28" s="34">
        <v>44948</v>
      </c>
      <c r="B28" s="6">
        <v>92.593800000000002</v>
      </c>
      <c r="C28" s="6">
        <v>1.26417</v>
      </c>
      <c r="D28" s="6">
        <v>9.3775999999999998E-2</v>
      </c>
      <c r="E28" s="5">
        <v>0.67897300000000005</v>
      </c>
      <c r="F28" s="6">
        <v>2.7730000000000001</v>
      </c>
      <c r="G28" s="47">
        <v>275.13891666666666</v>
      </c>
      <c r="H28" s="41">
        <v>35.607594166666658</v>
      </c>
      <c r="I28" s="6">
        <v>38.209794104825313</v>
      </c>
      <c r="J28" s="6">
        <v>49.988759960819962</v>
      </c>
      <c r="K28" s="41">
        <v>9.5583148701999989E-3</v>
      </c>
    </row>
    <row r="29" spans="1:11" ht="12" customHeight="1" x14ac:dyDescent="0.25">
      <c r="A29" s="34">
        <v>44949</v>
      </c>
      <c r="B29" s="6">
        <v>88.773799999999994</v>
      </c>
      <c r="C29" s="6">
        <v>1.21624</v>
      </c>
      <c r="D29" s="6">
        <v>9.7233100000000003E-2</v>
      </c>
      <c r="E29" s="5">
        <v>0.65673654999999997</v>
      </c>
      <c r="F29" s="6">
        <v>3.17591</v>
      </c>
      <c r="G29" s="48">
        <v>280.59002777777778</v>
      </c>
      <c r="H29" s="41">
        <v>29.812871666666666</v>
      </c>
      <c r="I29" s="6">
        <v>38.523141839068998</v>
      </c>
      <c r="J29" s="6">
        <v>50.092910569346387</v>
      </c>
      <c r="K29" s="41">
        <v>7.3981666655500017E-3</v>
      </c>
    </row>
    <row r="30" spans="1:11" ht="12" customHeight="1" x14ac:dyDescent="0.25">
      <c r="A30" s="34">
        <v>44950</v>
      </c>
      <c r="B30" s="6">
        <v>86.223200000000006</v>
      </c>
      <c r="C30" s="6">
        <v>1.1159300000000001</v>
      </c>
      <c r="D30" s="6">
        <v>4.97212E-2</v>
      </c>
      <c r="E30" s="5">
        <v>0.58282560000000005</v>
      </c>
      <c r="F30" s="6">
        <v>1.9774</v>
      </c>
      <c r="G30" s="48">
        <v>270.67523333333332</v>
      </c>
      <c r="H30" s="41">
        <v>70.246230833333343</v>
      </c>
      <c r="I30" s="6">
        <v>38.297725216931745</v>
      </c>
      <c r="J30" s="6">
        <v>50.10547000329089</v>
      </c>
      <c r="K30" s="41">
        <v>8.7510764716499986E-3</v>
      </c>
    </row>
    <row r="31" spans="1:11" ht="12" customHeight="1" x14ac:dyDescent="0.25">
      <c r="A31" s="34">
        <v>44951</v>
      </c>
      <c r="B31" s="6">
        <v>93.017600000000002</v>
      </c>
      <c r="C31" s="6">
        <v>1.1092599999999999</v>
      </c>
      <c r="D31" s="6">
        <v>8.2044000000000006E-2</v>
      </c>
      <c r="E31" s="5">
        <v>0.59565199999999996</v>
      </c>
      <c r="F31" s="6">
        <v>2.6191499999999999</v>
      </c>
      <c r="G31" s="48">
        <v>269.19812222222225</v>
      </c>
      <c r="H31" s="41">
        <v>43.1547725</v>
      </c>
      <c r="I31" s="6">
        <v>38.245190103342736</v>
      </c>
      <c r="J31" s="6">
        <v>50.040634955504615</v>
      </c>
      <c r="K31" s="41">
        <v>1.2760205851000003E-2</v>
      </c>
    </row>
    <row r="32" spans="1:11" ht="12" customHeight="1" x14ac:dyDescent="0.25">
      <c r="A32" s="34">
        <v>44952</v>
      </c>
      <c r="B32" s="6">
        <v>95.336600000000004</v>
      </c>
      <c r="C32" s="6">
        <v>1.09731</v>
      </c>
      <c r="D32" s="6">
        <v>7.0632700000000007E-2</v>
      </c>
      <c r="E32" s="5">
        <v>0.58397135</v>
      </c>
      <c r="F32" s="6">
        <v>2.21434</v>
      </c>
      <c r="G32" s="48">
        <v>272.5635388888889</v>
      </c>
      <c r="H32" s="41">
        <v>34.716768333333327</v>
      </c>
      <c r="I32" s="6">
        <v>38.197871242166812</v>
      </c>
      <c r="J32" s="6">
        <v>50.007924140321691</v>
      </c>
      <c r="K32" s="41">
        <v>5.7070278165999976E-3</v>
      </c>
    </row>
    <row r="33" spans="1:12" ht="12" customHeight="1" x14ac:dyDescent="0.25">
      <c r="A33" s="34">
        <v>44953</v>
      </c>
      <c r="B33" s="6">
        <v>95.768699999999995</v>
      </c>
      <c r="C33" s="6">
        <v>1.0695600000000001</v>
      </c>
      <c r="D33" s="6">
        <v>0.18287200000000001</v>
      </c>
      <c r="E33" s="5">
        <v>0.62621599999999999</v>
      </c>
      <c r="F33" s="6">
        <v>2.0564</v>
      </c>
      <c r="G33" s="48">
        <v>272.12677222222226</v>
      </c>
      <c r="H33" s="41">
        <v>33.407497083333332</v>
      </c>
      <c r="I33" s="6">
        <v>38.068210110755636</v>
      </c>
      <c r="J33" s="6">
        <v>49.913042743856565</v>
      </c>
      <c r="K33" s="41">
        <v>2.1849515568999997E-3</v>
      </c>
    </row>
    <row r="34" spans="1:12" ht="12" customHeight="1" x14ac:dyDescent="0.25">
      <c r="A34" s="34">
        <v>44954</v>
      </c>
      <c r="B34" s="6">
        <v>95.652500000000003</v>
      </c>
      <c r="C34" s="6">
        <v>1.0158100000000001</v>
      </c>
      <c r="D34" s="6">
        <v>0.29860199999999998</v>
      </c>
      <c r="E34" s="5">
        <v>0.65720600000000007</v>
      </c>
      <c r="F34" s="6">
        <v>2.1958199999999999</v>
      </c>
      <c r="G34" s="48">
        <v>272.08786111111112</v>
      </c>
      <c r="H34" s="41">
        <v>30.722892083333331</v>
      </c>
      <c r="I34" s="6">
        <v>38.110685308976535</v>
      </c>
      <c r="J34" s="6">
        <v>49.950318279440239</v>
      </c>
      <c r="K34" s="41">
        <v>1.3736551673065004E-2</v>
      </c>
    </row>
    <row r="35" spans="1:12" ht="12" customHeight="1" x14ac:dyDescent="0.25">
      <c r="A35" s="34">
        <v>44955</v>
      </c>
      <c r="B35" s="6">
        <v>95.611500000000007</v>
      </c>
      <c r="C35" s="6">
        <v>1.0107699999999999</v>
      </c>
      <c r="D35" s="6">
        <v>0.26699699999999998</v>
      </c>
      <c r="E35" s="5">
        <v>0.63888349999999994</v>
      </c>
      <c r="F35" s="6">
        <v>1.96471</v>
      </c>
      <c r="G35" s="48">
        <v>270.85159444444446</v>
      </c>
      <c r="H35" s="41">
        <v>30.14132041666667</v>
      </c>
      <c r="I35" s="6">
        <v>38.086466994201466</v>
      </c>
      <c r="J35" s="6">
        <v>49.934276250057131</v>
      </c>
      <c r="K35" s="41">
        <v>2.6575687646399993E-2</v>
      </c>
    </row>
    <row r="36" spans="1:12" ht="12" customHeight="1" x14ac:dyDescent="0.25">
      <c r="A36" s="34">
        <v>44956</v>
      </c>
      <c r="B36" s="42">
        <v>95.887600000000006</v>
      </c>
      <c r="C36" s="42">
        <v>1.01108</v>
      </c>
      <c r="D36" s="42">
        <v>0.43465199999999998</v>
      </c>
      <c r="E36" s="5">
        <v>0.72286600000000001</v>
      </c>
      <c r="F36" s="42">
        <v>1.9127000000000001</v>
      </c>
      <c r="G36" s="48">
        <v>265.00711111111116</v>
      </c>
      <c r="H36" s="41">
        <v>28.964719583333327</v>
      </c>
      <c r="I36" s="42">
        <v>38.043246617064398</v>
      </c>
      <c r="J36" s="42">
        <v>49.895754023011563</v>
      </c>
      <c r="K36" s="41">
        <v>1.7680314561695002E-2</v>
      </c>
    </row>
    <row r="37" spans="1:12" ht="12" customHeight="1" thickBot="1" x14ac:dyDescent="0.3">
      <c r="A37" s="34">
        <v>44957</v>
      </c>
      <c r="B37" s="43">
        <v>95.285600000000002</v>
      </c>
      <c r="C37" s="43">
        <v>0.96099800000000002</v>
      </c>
      <c r="D37" s="43">
        <v>0.37580999999999998</v>
      </c>
      <c r="E37" s="5">
        <v>0.668404</v>
      </c>
      <c r="F37" s="43">
        <v>1.8574999999999999</v>
      </c>
      <c r="G37" s="49">
        <v>262.56246666666669</v>
      </c>
      <c r="H37" s="46">
        <v>29.496346249999995</v>
      </c>
      <c r="I37" s="43">
        <v>37.964630241409921</v>
      </c>
      <c r="J37" s="43">
        <v>49.83054582927376</v>
      </c>
      <c r="K37" s="46">
        <v>2.8771876600000006E-3</v>
      </c>
    </row>
    <row r="38" spans="1:12" ht="15.75" thickBot="1" x14ac:dyDescent="0.3">
      <c r="A38" s="29" t="s">
        <v>16</v>
      </c>
      <c r="B38" s="30">
        <f>MIN(B7:B37)</f>
        <v>82.428600000000003</v>
      </c>
      <c r="C38" s="30">
        <f t="shared" ref="C38:K38" si="0">MIN(C7:C37)</f>
        <v>0.90831899999999999</v>
      </c>
      <c r="D38" s="30">
        <f t="shared" si="0"/>
        <v>4.97212E-2</v>
      </c>
      <c r="E38" s="31">
        <f t="shared" si="0"/>
        <v>0.50678805000000005</v>
      </c>
      <c r="F38" s="30">
        <f t="shared" si="0"/>
        <v>1.8574999999999999</v>
      </c>
      <c r="G38" s="30">
        <f t="shared" si="0"/>
        <v>256.16937277777777</v>
      </c>
      <c r="H38" s="30">
        <f t="shared" si="0"/>
        <v>18.089989166666669</v>
      </c>
      <c r="I38" s="30">
        <f t="shared" si="0"/>
        <v>37.964630241409921</v>
      </c>
      <c r="J38" s="30">
        <f t="shared" si="0"/>
        <v>49.83054582927376</v>
      </c>
      <c r="K38" s="30">
        <f t="shared" si="0"/>
        <v>2.1849515568999997E-3</v>
      </c>
      <c r="L38" s="25"/>
    </row>
    <row r="39" spans="1:12" ht="7.5" customHeight="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 x14ac:dyDescent="0.25">
      <c r="A40" s="1" t="s">
        <v>7</v>
      </c>
      <c r="B40" s="77" t="s">
        <v>42</v>
      </c>
      <c r="C40" s="78"/>
      <c r="D40" s="78"/>
      <c r="E40" s="78"/>
      <c r="F40" s="78"/>
      <c r="G40" s="78"/>
      <c r="H40" s="78"/>
      <c r="I40" s="78"/>
      <c r="J40" s="78"/>
      <c r="K40" s="79"/>
    </row>
    <row r="41" spans="1:12" x14ac:dyDescent="0.25">
      <c r="A41" s="2"/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2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2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2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6" priority="8" operator="greaterThan">
      <formula>4</formula>
    </cfRule>
  </conditionalFormatting>
  <conditionalFormatting sqref="H26:H28">
    <cfRule type="cellIs" dxfId="5" priority="6" operator="greaterThan">
      <formula>110</formula>
    </cfRule>
  </conditionalFormatting>
  <conditionalFormatting sqref="H26:H28">
    <cfRule type="cellIs" dxfId="4" priority="5" operator="greaterThan">
      <formula>110</formula>
    </cfRule>
  </conditionalFormatting>
  <conditionalFormatting sqref="K14:K28">
    <cfRule type="cellIs" dxfId="3" priority="4" operator="greaterThan">
      <formula>110</formula>
    </cfRule>
  </conditionalFormatting>
  <conditionalFormatting sqref="K14:K28">
    <cfRule type="cellIs" dxfId="2" priority="3" operator="greaterThan">
      <formula>110</formula>
    </cfRule>
  </conditionalFormatting>
  <conditionalFormatting sqref="H37">
    <cfRule type="cellIs" dxfId="1" priority="2" operator="greaterThan">
      <formula>110</formula>
    </cfRule>
  </conditionalFormatting>
  <conditionalFormatting sqref="K37">
    <cfRule type="cellIs" dxfId="0" priority="1" operator="greaterThan">
      <formula>110</formula>
    </cfRule>
  </conditionalFormatting>
  <dataValidations count="3">
    <dataValidation type="date" operator="greaterThan" allowBlank="1" showInputMessage="1" showErrorMessage="1" errorTitle="Error" error="Sólo formato de fecha, por ejemplo: 01/06/12 o 1-6-12." sqref="A7:A37" xr:uid="{B533734F-7425-4045-A864-2720F3AC699A}">
      <formula1>40909</formula1>
    </dataValidation>
    <dataValidation type="decimal" allowBlank="1" showInputMessage="1" showErrorMessage="1" errorTitle="Error" error="El valor tiene que estar entre 0 y 100" sqref="G37 B23:D25 F23:F25 I23:J25" xr:uid="{B5A77E52-5B57-400E-B0E0-F42634285887}">
      <formula1>0</formula1>
      <formula2>100</formula2>
    </dataValidation>
    <dataValidation type="list" allowBlank="1" showInputMessage="1" showErrorMessage="1" sqref="C4:D4" xr:uid="{EF7E3AD6-0EA3-4E89-8F49-FDC293C57B0E}">
      <formula1>regiones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Gillentine, Cheryl</cp:lastModifiedBy>
  <cp:lastPrinted>2017-10-03T18:51:24Z</cp:lastPrinted>
  <dcterms:created xsi:type="dcterms:W3CDTF">2012-05-21T15:11:37Z</dcterms:created>
  <dcterms:modified xsi:type="dcterms:W3CDTF">2023-02-15T15:03:35Z</dcterms:modified>
</cp:coreProperties>
</file>